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F88EE1-DFF7-4D6E-8070-FD191398CC3E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Василеостровский" sheetId="5" r:id="rId1"/>
    <sheet name="Выборгский" sheetId="6" r:id="rId2"/>
    <sheet name="Калининский" sheetId="7" r:id="rId3"/>
    <sheet name="Красногвардейский" sheetId="8" r:id="rId4"/>
    <sheet name="Московский" sheetId="9" r:id="rId5"/>
    <sheet name="Центральный" sheetId="1" r:id="rId6"/>
    <sheet name="Приморский" sheetId="2" r:id="rId7"/>
    <sheet name="Невский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9" l="1"/>
  <c r="E3" i="9"/>
  <c r="F3" i="9"/>
  <c r="D4" i="9"/>
  <c r="E4" i="9"/>
  <c r="F4" i="9"/>
  <c r="D5" i="9"/>
  <c r="E5" i="9"/>
  <c r="E10" i="9" s="1"/>
  <c r="F5" i="9"/>
  <c r="D6" i="9"/>
  <c r="D10" i="9" s="1"/>
  <c r="E6" i="9"/>
  <c r="F6" i="9"/>
  <c r="D7" i="9"/>
  <c r="E7" i="9"/>
  <c r="F7" i="9"/>
  <c r="D8" i="9"/>
  <c r="E8" i="9"/>
  <c r="F8" i="9"/>
  <c r="D9" i="9"/>
  <c r="E9" i="9"/>
  <c r="F9" i="9"/>
  <c r="C10" i="9"/>
  <c r="F10" i="9" s="1"/>
  <c r="D3" i="8"/>
  <c r="E3" i="8"/>
  <c r="E4" i="8" s="1"/>
  <c r="F3" i="8"/>
  <c r="C4" i="8"/>
  <c r="D4" i="8"/>
  <c r="F4" i="8"/>
  <c r="D3" i="7"/>
  <c r="E3" i="7"/>
  <c r="F3" i="7"/>
  <c r="D4" i="7"/>
  <c r="E4" i="7"/>
  <c r="F4" i="7"/>
  <c r="D5" i="7"/>
  <c r="E5" i="7"/>
  <c r="F5" i="7"/>
  <c r="D6" i="7"/>
  <c r="E6" i="7"/>
  <c r="F6" i="7"/>
  <c r="D7" i="7"/>
  <c r="E7" i="7"/>
  <c r="F7" i="7"/>
  <c r="D8" i="7"/>
  <c r="E8" i="7"/>
  <c r="F8" i="7"/>
  <c r="D9" i="7"/>
  <c r="E9" i="7"/>
  <c r="F9" i="7"/>
  <c r="D10" i="7"/>
  <c r="E10" i="7"/>
  <c r="F10" i="7"/>
  <c r="D11" i="7"/>
  <c r="E11" i="7"/>
  <c r="F11" i="7"/>
  <c r="D12" i="7"/>
  <c r="E12" i="7"/>
  <c r="F12" i="7"/>
  <c r="D13" i="7"/>
  <c r="E13" i="7"/>
  <c r="F13" i="7"/>
  <c r="D14" i="7"/>
  <c r="E14" i="7"/>
  <c r="F14" i="7"/>
  <c r="C15" i="7"/>
  <c r="D15" i="7" s="1"/>
  <c r="E15" i="7"/>
  <c r="F15" i="7"/>
  <c r="D3" i="6"/>
  <c r="E3" i="6"/>
  <c r="F3" i="6"/>
  <c r="D4" i="6"/>
  <c r="E4" i="6"/>
  <c r="F4" i="6"/>
  <c r="D5" i="6"/>
  <c r="E5" i="6"/>
  <c r="F5" i="6"/>
  <c r="D6" i="6"/>
  <c r="D9" i="6" s="1"/>
  <c r="E6" i="6"/>
  <c r="F6" i="6"/>
  <c r="D7" i="6"/>
  <c r="E7" i="6"/>
  <c r="F7" i="6"/>
  <c r="D8" i="6"/>
  <c r="E8" i="6"/>
  <c r="F8" i="6"/>
  <c r="C9" i="6"/>
  <c r="L17" i="6"/>
  <c r="M17" i="6"/>
  <c r="D3" i="5"/>
  <c r="E3" i="5"/>
  <c r="F3" i="5"/>
  <c r="D4" i="5"/>
  <c r="E4" i="5"/>
  <c r="F4" i="5"/>
  <c r="D5" i="5"/>
  <c r="E5" i="5"/>
  <c r="F5" i="5"/>
  <c r="D6" i="5"/>
  <c r="E6" i="5"/>
  <c r="F6" i="5"/>
  <c r="D7" i="5"/>
  <c r="E7" i="5"/>
  <c r="F7" i="5"/>
  <c r="C8" i="5"/>
  <c r="L12" i="5"/>
  <c r="M34" i="3"/>
  <c r="M24" i="3"/>
  <c r="M17" i="3"/>
  <c r="M7" i="3"/>
  <c r="M75" i="2"/>
  <c r="M69" i="2"/>
  <c r="M64" i="2"/>
  <c r="M59" i="2"/>
  <c r="M54" i="2"/>
  <c r="M48" i="2"/>
  <c r="M43" i="2"/>
  <c r="M37" i="2"/>
  <c r="M31" i="2"/>
  <c r="M25" i="2"/>
  <c r="M19" i="2"/>
  <c r="M12" i="2"/>
  <c r="M3" i="2"/>
  <c r="C8" i="3"/>
  <c r="F7" i="3"/>
  <c r="E7" i="3"/>
  <c r="D7" i="3"/>
  <c r="F6" i="3"/>
  <c r="E6" i="3"/>
  <c r="D6" i="3"/>
  <c r="F5" i="3"/>
  <c r="E5" i="3"/>
  <c r="D5" i="3"/>
  <c r="F4" i="3"/>
  <c r="E4" i="3"/>
  <c r="D4" i="3"/>
  <c r="F15" i="2"/>
  <c r="F14" i="2"/>
  <c r="F13" i="2"/>
  <c r="F12" i="2"/>
  <c r="F11" i="2"/>
  <c r="F10" i="2"/>
  <c r="F9" i="2"/>
  <c r="F8" i="2"/>
  <c r="F7" i="2"/>
  <c r="F6" i="2"/>
  <c r="F5" i="2"/>
  <c r="F4" i="2"/>
  <c r="F3" i="2"/>
  <c r="E15" i="2"/>
  <c r="E13" i="2"/>
  <c r="E12" i="2"/>
  <c r="E11" i="2"/>
  <c r="E10" i="2"/>
  <c r="E9" i="2"/>
  <c r="E8" i="2"/>
  <c r="E7" i="2"/>
  <c r="E5" i="2"/>
  <c r="E14" i="2" s="1"/>
  <c r="E6" i="2"/>
  <c r="E4" i="2"/>
  <c r="E3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C16" i="2"/>
  <c r="L33" i="1"/>
  <c r="L26" i="1"/>
  <c r="L16" i="1"/>
  <c r="L8" i="1"/>
  <c r="F4" i="1"/>
  <c r="F3" i="1"/>
  <c r="F6" i="1"/>
  <c r="F5" i="1"/>
  <c r="E6" i="1"/>
  <c r="E5" i="1"/>
  <c r="E4" i="1"/>
  <c r="E3" i="1"/>
  <c r="D6" i="1"/>
  <c r="D5" i="1"/>
  <c r="D4" i="1"/>
  <c r="D3" i="1"/>
  <c r="C7" i="1"/>
  <c r="F8" i="5" l="1"/>
  <c r="E8" i="5"/>
  <c r="D8" i="5"/>
  <c r="F9" i="6"/>
  <c r="E9" i="6"/>
  <c r="F16" i="2"/>
  <c r="D16" i="2"/>
  <c r="E16" i="2"/>
  <c r="E8" i="3"/>
  <c r="D8" i="3"/>
  <c r="F8" i="3"/>
  <c r="F7" i="1"/>
  <c r="E7" i="1"/>
  <c r="D7" i="1"/>
</calcChain>
</file>

<file path=xl/sharedStrings.xml><?xml version="1.0" encoding="utf-8"?>
<sst xmlns="http://schemas.openxmlformats.org/spreadsheetml/2006/main" count="757" uniqueCount="211">
  <si>
    <t>Название блока</t>
  </si>
  <si>
    <t>Тип носителя</t>
  </si>
  <si>
    <t>Количество стендов</t>
  </si>
  <si>
    <t>Стоимость за 1 стенд на 30 дней в рублях</t>
  </si>
  <si>
    <t xml:space="preserve">Стенд в лифте </t>
  </si>
  <si>
    <t>Итого</t>
  </si>
  <si>
    <t>ЖК Царская Столица1</t>
  </si>
  <si>
    <t>ЖК Царская Столица2</t>
  </si>
  <si>
    <t>ЖК Царская Столица3</t>
  </si>
  <si>
    <t>ЖК Царская Столица4</t>
  </si>
  <si>
    <t>А4 (297*210 мм) (горизонтальный)</t>
  </si>
  <si>
    <t>А3 (420*297 мм) (Вертикальный)</t>
  </si>
  <si>
    <t>А2(594*420 мм) (горизонтальны)</t>
  </si>
  <si>
    <t>№</t>
  </si>
  <si>
    <t>Блок</t>
  </si>
  <si>
    <t>Адрес</t>
  </si>
  <si>
    <t>Дом</t>
  </si>
  <si>
    <t>Лифты</t>
  </si>
  <si>
    <t>Квартиры</t>
  </si>
  <si>
    <t>Военная</t>
  </si>
  <si>
    <t>18к2</t>
  </si>
  <si>
    <t>Кременчугкская</t>
  </si>
  <si>
    <t>21к3</t>
  </si>
  <si>
    <t>17к2</t>
  </si>
  <si>
    <t>17к3</t>
  </si>
  <si>
    <t>19к2</t>
  </si>
  <si>
    <t>19к3</t>
  </si>
  <si>
    <t>13к1</t>
  </si>
  <si>
    <t>13к2</t>
  </si>
  <si>
    <t>9к1</t>
  </si>
  <si>
    <t>9к2</t>
  </si>
  <si>
    <t>11к1</t>
  </si>
  <si>
    <t>11к2</t>
  </si>
  <si>
    <t>Полтавский проезд</t>
  </si>
  <si>
    <t>2лит.А</t>
  </si>
  <si>
    <t>ЖК Юбилейный квартал1</t>
  </si>
  <si>
    <t>ЖК Юбилейный квартал2</t>
  </si>
  <si>
    <t>ЖК Юбилейный квартал3</t>
  </si>
  <si>
    <t>ЖК Юбилейный квартал4</t>
  </si>
  <si>
    <t>ЖК Юбилейный квартал5</t>
  </si>
  <si>
    <t>ЖК Юбилейный квартал6</t>
  </si>
  <si>
    <t>ЖК на Мартыновской 14к1</t>
  </si>
  <si>
    <t>ЖК на Камышовой 38к1</t>
  </si>
  <si>
    <t>ЖК на Коломяжском 15к1,2</t>
  </si>
  <si>
    <t>ЖК Ланской квартал</t>
  </si>
  <si>
    <t>ЖК на Лыжном 7</t>
  </si>
  <si>
    <t>ЖК на Оптиков 47к1</t>
  </si>
  <si>
    <t>ЖК Золотая гавань</t>
  </si>
  <si>
    <t>А4 (297*210 мм) (вертикальный, горизонтальный)</t>
  </si>
  <si>
    <t>А2(594*420 мм) (вертикальный, горизонтальный)</t>
  </si>
  <si>
    <t>А3 (420*297 мм) (вертикальный, горизонтальный)</t>
  </si>
  <si>
    <t>37к1</t>
  </si>
  <si>
    <t>Парашютная</t>
  </si>
  <si>
    <t>Королева пр.</t>
  </si>
  <si>
    <t>63к1</t>
  </si>
  <si>
    <t>63к2</t>
  </si>
  <si>
    <t>Шуваловский</t>
  </si>
  <si>
    <t>41к1</t>
  </si>
  <si>
    <t>ЖК Юбилейный квартал 6</t>
  </si>
  <si>
    <t>ЖК Юбилейный квартал 5</t>
  </si>
  <si>
    <t>ЖК Юбилейный квартал 4</t>
  </si>
  <si>
    <t>ЖК Юбилейный квартал 3</t>
  </si>
  <si>
    <t>ЖК Юбилейный квартал 2</t>
  </si>
  <si>
    <t>жК Юбилейный квартал 2</t>
  </si>
  <si>
    <t>ЖК Юбилейный квартал 1</t>
  </si>
  <si>
    <t>Мартыновская</t>
  </si>
  <si>
    <t>14к1</t>
  </si>
  <si>
    <t xml:space="preserve">Камышовая </t>
  </si>
  <si>
    <t>38к1</t>
  </si>
  <si>
    <t>Коломяжский пр.</t>
  </si>
  <si>
    <t>15к1</t>
  </si>
  <si>
    <t>15к2</t>
  </si>
  <si>
    <t>Ланское шоссе</t>
  </si>
  <si>
    <t>Лыжный переулок</t>
  </si>
  <si>
    <t>7к1</t>
  </si>
  <si>
    <t xml:space="preserve">Оптиков </t>
  </si>
  <si>
    <t>47к1</t>
  </si>
  <si>
    <t>Приморский пр.</t>
  </si>
  <si>
    <t>137к1</t>
  </si>
  <si>
    <t>137к2</t>
  </si>
  <si>
    <t>А4 (297*210 мм)  (горизонтальный)</t>
  </si>
  <si>
    <t>А3 (420*297 мм) (вертикальный)</t>
  </si>
  <si>
    <t>А2(594*420 мм) (горизонтальный)</t>
  </si>
  <si>
    <t>ЖК Ласточкино гнездо 1</t>
  </si>
  <si>
    <t>ЖК Молодежный</t>
  </si>
  <si>
    <t>Русановская</t>
  </si>
  <si>
    <t>19к4</t>
  </si>
  <si>
    <t>19к5</t>
  </si>
  <si>
    <t>ЖК Ласточкино гнездо 2</t>
  </si>
  <si>
    <t>17к4</t>
  </si>
  <si>
    <t>17к1</t>
  </si>
  <si>
    <t>ЖК Ласточкино гнездо 3</t>
  </si>
  <si>
    <t>Обуховской обороны пр.</t>
  </si>
  <si>
    <t>110к1</t>
  </si>
  <si>
    <t>Камская</t>
  </si>
  <si>
    <t>ЖК на ул. Камская 4</t>
  </si>
  <si>
    <t xml:space="preserve">Шкиперский проток </t>
  </si>
  <si>
    <t>ЖК на Шкиперском протоке 20</t>
  </si>
  <si>
    <t>23к2</t>
  </si>
  <si>
    <t>Беринга</t>
  </si>
  <si>
    <t>ЖК на Беринга 23к2</t>
  </si>
  <si>
    <t>21к2</t>
  </si>
  <si>
    <t xml:space="preserve">Морская набережная </t>
  </si>
  <si>
    <t>ЖК Морской каскад, ЖК Морской фасад</t>
  </si>
  <si>
    <t xml:space="preserve">Кораблестроителей </t>
  </si>
  <si>
    <t>32к3</t>
  </si>
  <si>
    <t>32к1</t>
  </si>
  <si>
    <t xml:space="preserve">ЖК Морской каскад, ЖК Морской фасад </t>
  </si>
  <si>
    <t>квартиры</t>
  </si>
  <si>
    <t>холлы</t>
  </si>
  <si>
    <t>Стенд в лифте /Стенд в холле</t>
  </si>
  <si>
    <t>ЖК Морской каскад, ЖК морской фасад</t>
  </si>
  <si>
    <t>ЖК Морской каскад</t>
  </si>
  <si>
    <t xml:space="preserve">ЖК Морской каскад </t>
  </si>
  <si>
    <t>А2 (594*420мм)</t>
  </si>
  <si>
    <t>А3 (420*297 мм)</t>
  </si>
  <si>
    <t>А4 (297*210 мм)</t>
  </si>
  <si>
    <t>14к2</t>
  </si>
  <si>
    <t>Ивана Фомина</t>
  </si>
  <si>
    <t xml:space="preserve">      ЖК Шувалово-Озерки</t>
  </si>
  <si>
    <t>33к2</t>
  </si>
  <si>
    <t>Просвещения пр.</t>
  </si>
  <si>
    <t>33к1</t>
  </si>
  <si>
    <t>ЖК Шувалово-Озерки</t>
  </si>
  <si>
    <t>27к3</t>
  </si>
  <si>
    <t>Выборгском шоссе</t>
  </si>
  <si>
    <t>ЖК на Выборгском шоссе 27к3</t>
  </si>
  <si>
    <t>4к3</t>
  </si>
  <si>
    <t>Сантьяго-де-куба</t>
  </si>
  <si>
    <t>ЖК на Сантьяго-де-куба 4к3</t>
  </si>
  <si>
    <t>109к2</t>
  </si>
  <si>
    <t>Энгельса пр.</t>
  </si>
  <si>
    <t>ЖК на Северном пр.4, Энгельса 107к3,109к2</t>
  </si>
  <si>
    <t>107к3</t>
  </si>
  <si>
    <t>4к1</t>
  </si>
  <si>
    <t>Северный пр.</t>
  </si>
  <si>
    <t>Учебный переулок</t>
  </si>
  <si>
    <t>ЖК на Учебном переулке 2</t>
  </si>
  <si>
    <t>ЖК Поэма у трех озер</t>
  </si>
  <si>
    <t xml:space="preserve">Луначарского пр. </t>
  </si>
  <si>
    <t xml:space="preserve">ЖК Поэма у трех озер </t>
  </si>
  <si>
    <t>Науки</t>
  </si>
  <si>
    <t>ЖК на пр. Науки 19к2</t>
  </si>
  <si>
    <t xml:space="preserve">     17к6</t>
  </si>
  <si>
    <t>Науки пр.</t>
  </si>
  <si>
    <t>ЖК Гражданка сити 1,2</t>
  </si>
  <si>
    <t>8к3</t>
  </si>
  <si>
    <t>ЖК на Науки 8к3</t>
  </si>
  <si>
    <t xml:space="preserve">     22к4</t>
  </si>
  <si>
    <t xml:space="preserve">           Гжатская </t>
  </si>
  <si>
    <t xml:space="preserve">           ЖК Орбита 2</t>
  </si>
  <si>
    <t>22к3</t>
  </si>
  <si>
    <t xml:space="preserve">Гжатская </t>
  </si>
  <si>
    <t>ЖК Орбита 2</t>
  </si>
  <si>
    <t xml:space="preserve">     22к2</t>
  </si>
  <si>
    <t xml:space="preserve">           ЖК Орбита 1</t>
  </si>
  <si>
    <t>22к1</t>
  </si>
  <si>
    <t>ЖК Орбита 1</t>
  </si>
  <si>
    <t>7к4</t>
  </si>
  <si>
    <t>Вавиловых</t>
  </si>
  <si>
    <t>ЖК на Вавиловых 7к4</t>
  </si>
  <si>
    <t>88к4</t>
  </si>
  <si>
    <t>гражданский пр.</t>
  </si>
  <si>
    <t>ЖК на Гражданском 88к3, к4</t>
  </si>
  <si>
    <t>88к3</t>
  </si>
  <si>
    <t>Гражданский пр.</t>
  </si>
  <si>
    <t>2/1.</t>
  </si>
  <si>
    <t>Ушинского</t>
  </si>
  <si>
    <t>ЖК на Ушинского 2/1</t>
  </si>
  <si>
    <t xml:space="preserve">     18к3</t>
  </si>
  <si>
    <t>Учительская</t>
  </si>
  <si>
    <t>ЖК на Учительской 18к1,к3</t>
  </si>
  <si>
    <t>18к1</t>
  </si>
  <si>
    <t>ЖК Новое созвездие</t>
  </si>
  <si>
    <t>ЖК на пр. Науки 8к3</t>
  </si>
  <si>
    <t>116/5</t>
  </si>
  <si>
    <t>ЖК на Гражданском 116/5</t>
  </si>
  <si>
    <t>ЖК на Брянцева ул. 15к2</t>
  </si>
  <si>
    <t xml:space="preserve"> Брянцева ул</t>
  </si>
  <si>
    <t>Ударников</t>
  </si>
  <si>
    <t>ЖК на Наставников/Ударников</t>
  </si>
  <si>
    <t>36к2</t>
  </si>
  <si>
    <t xml:space="preserve">Наставников </t>
  </si>
  <si>
    <t>40к2</t>
  </si>
  <si>
    <t>Пулковское ш.</t>
  </si>
  <si>
    <t>ЖК Лентий</t>
  </si>
  <si>
    <t>38к7</t>
  </si>
  <si>
    <t>38к2</t>
  </si>
  <si>
    <t>Ленсовета</t>
  </si>
  <si>
    <t>ЖК на Ленсовета 88,90</t>
  </si>
  <si>
    <t>Звездная</t>
  </si>
  <si>
    <t>ЖК на Звездной 11к2</t>
  </si>
  <si>
    <t>69/1.</t>
  </si>
  <si>
    <t>ЖК на Московском шоссе</t>
  </si>
  <si>
    <t>Московское шоссе</t>
  </si>
  <si>
    <t>Юрия Гагарина</t>
  </si>
  <si>
    <t>10к2</t>
  </si>
  <si>
    <t>Пулковская</t>
  </si>
  <si>
    <t>ЖК на Пулковской 10к1, 10к2</t>
  </si>
  <si>
    <t>10к1</t>
  </si>
  <si>
    <t>Смоленская</t>
  </si>
  <si>
    <t>ЖК Галант</t>
  </si>
  <si>
    <t>9к3</t>
  </si>
  <si>
    <t>ЖК Летний</t>
  </si>
  <si>
    <t xml:space="preserve">стенд в лифте </t>
  </si>
  <si>
    <t>46к3</t>
  </si>
  <si>
    <t>Заставская</t>
  </si>
  <si>
    <t>ЖК Московские ворота</t>
  </si>
  <si>
    <t>46к2</t>
  </si>
  <si>
    <t>46к1</t>
  </si>
  <si>
    <t>оптиков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</si>
</sst>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0\ &quot;₽&quot;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3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9DC3E6"/>
        <bgColor rgb="FFADCDEA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5B9BD5"/>
        <bgColor rgb="FF8497B0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3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6" fillId="0" borderId="0" applyNumberForma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165" fontId="7" fillId="0" borderId="7" xfId="1" applyNumberFormat="1" applyFont="1" applyBorder="1" applyAlignment="1">
      <alignment horizontal="center"/>
    </xf>
    <xf numFmtId="1" fontId="7" fillId="0" borderId="7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165" fontId="11" fillId="0" borderId="7" xfId="1" applyNumberFormat="1" applyFont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0" fillId="0" borderId="4" xfId="0" applyBorder="1"/>
    <xf numFmtId="0" fontId="2" fillId="3" borderId="4" xfId="6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/>
    </xf>
    <xf numFmtId="0" fontId="5" fillId="3" borderId="4" xfId="6" applyFont="1" applyFill="1" applyBorder="1" applyAlignment="1">
      <alignment horizontal="center" vertical="center"/>
    </xf>
    <xf numFmtId="0" fontId="3" fillId="2" borderId="4" xfId="6" applyFont="1" applyFill="1" applyBorder="1" applyAlignment="1">
      <alignment horizontal="center"/>
    </xf>
    <xf numFmtId="0" fontId="2" fillId="0" borderId="5" xfId="6" applyFont="1" applyBorder="1" applyAlignment="1">
      <alignment horizontal="center"/>
    </xf>
    <xf numFmtId="0" fontId="2" fillId="0" borderId="6" xfId="6" applyFont="1" applyBorder="1" applyAlignment="1">
      <alignment horizontal="center"/>
    </xf>
    <xf numFmtId="1" fontId="3" fillId="5" borderId="4" xfId="6" applyNumberFormat="1" applyFont="1" applyFill="1" applyBorder="1" applyAlignment="1">
      <alignment horizontal="center" vertical="center"/>
    </xf>
    <xf numFmtId="0" fontId="3" fillId="2" borderId="8" xfId="6" applyFont="1" applyFill="1" applyBorder="1" applyAlignment="1">
      <alignment horizontal="center"/>
    </xf>
    <xf numFmtId="1" fontId="5" fillId="4" borderId="4" xfId="16" applyNumberFormat="1" applyFont="1" applyFill="1" applyBorder="1" applyAlignment="1">
      <alignment horizontal="center" vertical="center"/>
    </xf>
    <xf numFmtId="0" fontId="5" fillId="0" borderId="4" xfId="22" applyFont="1" applyFill="1" applyBorder="1" applyAlignment="1" applyProtection="1">
      <alignment horizontal="center" vertical="center"/>
    </xf>
    <xf numFmtId="0" fontId="5" fillId="0" borderId="4" xfId="22" applyNumberFormat="1" applyFont="1" applyFill="1" applyBorder="1" applyAlignment="1" applyProtection="1">
      <alignment horizontal="center" vertical="center"/>
    </xf>
    <xf numFmtId="0" fontId="2" fillId="0" borderId="6" xfId="16" applyFont="1" applyBorder="1" applyAlignment="1">
      <alignment horizontal="center"/>
    </xf>
    <xf numFmtId="0" fontId="3" fillId="2" borderId="8" xfId="16" applyFont="1" applyFill="1" applyBorder="1" applyAlignment="1">
      <alignment horizontal="center"/>
    </xf>
    <xf numFmtId="0" fontId="3" fillId="2" borderId="9" xfId="16" applyFont="1" applyFill="1" applyBorder="1" applyAlignment="1">
      <alignment horizontal="center"/>
    </xf>
    <xf numFmtId="1" fontId="5" fillId="4" borderId="10" xfId="16" applyNumberFormat="1" applyFont="1" applyFill="1" applyBorder="1" applyAlignment="1">
      <alignment horizontal="center" vertical="center" readingOrder="1"/>
    </xf>
    <xf numFmtId="1" fontId="3" fillId="5" borderId="11" xfId="16" applyNumberFormat="1" applyFont="1" applyFill="1" applyBorder="1" applyAlignment="1">
      <alignment horizontal="center" vertical="center" wrapText="1" readingOrder="1"/>
    </xf>
    <xf numFmtId="0" fontId="2" fillId="4" borderId="12" xfId="16" applyFont="1" applyFill="1" applyBorder="1" applyAlignment="1">
      <alignment horizontal="center" vertical="center" wrapText="1" readingOrder="1"/>
    </xf>
    <xf numFmtId="0" fontId="5" fillId="4" borderId="4" xfId="16" applyFont="1" applyFill="1" applyBorder="1" applyAlignment="1">
      <alignment horizontal="center" vertical="center" readingOrder="1"/>
    </xf>
    <xf numFmtId="0" fontId="2" fillId="4" borderId="4" xfId="16" applyFont="1" applyFill="1" applyBorder="1" applyAlignment="1">
      <alignment horizontal="center" vertical="center" readingOrder="1"/>
    </xf>
    <xf numFmtId="165" fontId="7" fillId="0" borderId="7" xfId="16" applyNumberFormat="1" applyFont="1" applyBorder="1" applyAlignment="1">
      <alignment horizontal="center"/>
    </xf>
    <xf numFmtId="0" fontId="7" fillId="0" borderId="7" xfId="16" applyFont="1" applyBorder="1" applyAlignment="1">
      <alignment horizontal="center"/>
    </xf>
    <xf numFmtId="0" fontId="8" fillId="0" borderId="7" xfId="16" applyFont="1" applyBorder="1" applyAlignment="1">
      <alignment horizontal="center"/>
    </xf>
    <xf numFmtId="0" fontId="3" fillId="2" borderId="4" xfId="16" applyFont="1" applyFill="1" applyBorder="1" applyAlignment="1">
      <alignment horizontal="center"/>
    </xf>
    <xf numFmtId="165" fontId="9" fillId="0" borderId="7" xfId="16" applyNumberFormat="1" applyFont="1" applyBorder="1" applyAlignment="1">
      <alignment horizontal="center"/>
    </xf>
    <xf numFmtId="0" fontId="9" fillId="0" borderId="7" xfId="16" applyFont="1" applyBorder="1" applyAlignment="1">
      <alignment horizontal="center"/>
    </xf>
    <xf numFmtId="0" fontId="12" fillId="0" borderId="7" xfId="16" applyFont="1" applyBorder="1" applyAlignment="1">
      <alignment horizontal="center"/>
    </xf>
    <xf numFmtId="0" fontId="10" fillId="0" borderId="7" xfId="16" applyFont="1" applyBorder="1" applyAlignment="1">
      <alignment horizontal="center"/>
    </xf>
    <xf numFmtId="165" fontId="11" fillId="0" borderId="7" xfId="16" applyNumberFormat="1" applyFont="1" applyBorder="1" applyAlignment="1">
      <alignment horizontal="center"/>
    </xf>
    <xf numFmtId="0" fontId="7" fillId="0" borderId="7" xfId="16" applyFont="1" applyBorder="1" applyAlignment="1">
      <alignment horizontal="center" vertical="center" wrapText="1"/>
    </xf>
    <xf numFmtId="0" fontId="0" fillId="0" borderId="13" xfId="0" applyBorder="1"/>
    <xf numFmtId="0" fontId="0" fillId="6" borderId="4" xfId="0" applyFill="1" applyBorder="1"/>
    <xf numFmtId="0" fontId="2" fillId="0" borderId="4" xfId="16" applyFont="1" applyBorder="1" applyAlignment="1">
      <alignment horizontal="center"/>
    </xf>
    <xf numFmtId="1" fontId="0" fillId="0" borderId="4" xfId="0" applyNumberFormat="1" applyBorder="1"/>
    <xf numFmtId="16" fontId="5" fillId="0" borderId="4" xfId="22" applyNumberFormat="1" applyFont="1" applyFill="1" applyBorder="1" applyAlignment="1" applyProtection="1">
      <alignment horizontal="center" vertical="center"/>
    </xf>
    <xf numFmtId="1" fontId="5" fillId="4" borderId="8" xfId="16" applyNumberFormat="1" applyFont="1" applyFill="1" applyBorder="1" applyAlignment="1">
      <alignment horizontal="center" vertical="center"/>
    </xf>
    <xf numFmtId="0" fontId="5" fillId="0" borderId="8" xfId="22" applyFont="1" applyFill="1" applyBorder="1" applyAlignment="1" applyProtection="1">
      <alignment horizontal="center" vertical="center"/>
    </xf>
    <xf numFmtId="0" fontId="5" fillId="0" borderId="8" xfId="22" applyNumberFormat="1" applyFont="1" applyFill="1" applyBorder="1" applyAlignment="1" applyProtection="1">
      <alignment horizontal="center" vertical="center"/>
    </xf>
    <xf numFmtId="0" fontId="2" fillId="0" borderId="14" xfId="16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6" borderId="4" xfId="0" applyFill="1" applyBorder="1" applyAlignment="1">
      <alignment vertical="center"/>
    </xf>
    <xf numFmtId="0" fontId="10" fillId="0" borderId="4" xfId="16" applyFont="1" applyBorder="1" applyAlignment="1">
      <alignment horizontal="center" vertical="center"/>
    </xf>
    <xf numFmtId="0" fontId="2" fillId="0" borderId="4" xfId="16" applyFont="1" applyBorder="1" applyAlignment="1">
      <alignment horizontal="center" vertical="center"/>
    </xf>
    <xf numFmtId="0" fontId="3" fillId="2" borderId="4" xfId="16" applyFont="1" applyFill="1" applyBorder="1" applyAlignment="1">
      <alignment horizontal="center" vertical="center"/>
    </xf>
    <xf numFmtId="0" fontId="10" fillId="0" borderId="4" xfId="16" applyFont="1" applyBorder="1" applyAlignment="1">
      <alignment horizontal="center"/>
    </xf>
    <xf numFmtId="0" fontId="8" fillId="0" borderId="3" xfId="1" applyFont="1" applyBorder="1"/>
    <xf numFmtId="0" fontId="8" fillId="0" borderId="3" xfId="16" applyFont="1" applyBorder="1" applyAlignment="1">
      <alignment horizontal="center"/>
    </xf>
    <xf numFmtId="0" fontId="8" fillId="0" borderId="2" xfId="16" applyFont="1" applyBorder="1" applyAlignment="1">
      <alignment horizontal="center"/>
    </xf>
    <xf numFmtId="0" fontId="8" fillId="0" borderId="1" xfId="16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</cellXfs>
  <cellStyles count="23">
    <cellStyle name="Обычный" xfId="0" builtinId="0"/>
    <cellStyle name="Обычный 2 10" xfId="16" xr:uid="{00000000-0005-0000-0000-000001000000}"/>
    <cellStyle name="Обычный 2 11" xfId="18" xr:uid="{00000000-0005-0000-0000-000002000000}"/>
    <cellStyle name="Обычный 2 12" xfId="20" xr:uid="{00000000-0005-0000-0000-000003000000}"/>
    <cellStyle name="Обычный 2 2" xfId="1" xr:uid="{00000000-0005-0000-0000-000004000000}"/>
    <cellStyle name="Обычный 2 2 10" xfId="22" xr:uid="{00000000-0005-0000-0000-000005000000}"/>
    <cellStyle name="Обычный 2 2 2" xfId="2" xr:uid="{00000000-0005-0000-0000-000006000000}"/>
    <cellStyle name="Обычный 2 2 3" xfId="7" xr:uid="{00000000-0005-0000-0000-000007000000}"/>
    <cellStyle name="Обычный 2 2 4" xfId="11" xr:uid="{00000000-0005-0000-0000-000008000000}"/>
    <cellStyle name="Обычный 2 2 5" xfId="13" xr:uid="{00000000-0005-0000-0000-000009000000}"/>
    <cellStyle name="Обычный 2 2 6" xfId="15" xr:uid="{00000000-0005-0000-0000-00000A000000}"/>
    <cellStyle name="Обычный 2 2 7" xfId="17" xr:uid="{00000000-0005-0000-0000-00000B000000}"/>
    <cellStyle name="Обычный 2 2 8" xfId="19" xr:uid="{00000000-0005-0000-0000-00000C000000}"/>
    <cellStyle name="Обычный 2 2 9" xfId="21" xr:uid="{00000000-0005-0000-0000-00000D000000}"/>
    <cellStyle name="Обычный 2 3" xfId="4" xr:uid="{00000000-0005-0000-0000-00000E000000}"/>
    <cellStyle name="Обычный 2 4" xfId="6" xr:uid="{00000000-0005-0000-0000-00000F000000}"/>
    <cellStyle name="Обычный 2 5" xfId="10" xr:uid="{00000000-0005-0000-0000-000010000000}"/>
    <cellStyle name="Обычный 2 6" xfId="9" xr:uid="{00000000-0005-0000-0000-000011000000}"/>
    <cellStyle name="Обычный 2 7" xfId="12" xr:uid="{00000000-0005-0000-0000-000012000000}"/>
    <cellStyle name="Обычный 2 8" xfId="5" xr:uid="{00000000-0005-0000-0000-000013000000}"/>
    <cellStyle name="Обычный 2 9" xfId="14" xr:uid="{00000000-0005-0000-0000-000014000000}"/>
    <cellStyle name="Обычный 3" xfId="3" xr:uid="{00000000-0005-0000-0000-000015000000}"/>
    <cellStyle name="Обычный 6" xfId="8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171449</xdr:rowOff>
    </xdr:from>
    <xdr:to>
      <xdr:col>6</xdr:col>
      <xdr:colOff>9282</xdr:colOff>
      <xdr:row>44</xdr:row>
      <xdr:rowOff>31750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D60E17C-F0CF-F9FA-E36F-59AEDC02A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9999"/>
          <a:ext cx="7070482" cy="61277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5598</xdr:colOff>
      <xdr:row>12</xdr:row>
      <xdr:rowOff>15874</xdr:rowOff>
    </xdr:from>
    <xdr:to>
      <xdr:col>6</xdr:col>
      <xdr:colOff>12700</xdr:colOff>
      <xdr:row>79</xdr:row>
      <xdr:rowOff>468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B3095D5-E860-A552-C6EF-A65160095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98" y="2581274"/>
          <a:ext cx="8401802" cy="12322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3196</xdr:colOff>
      <xdr:row>18</xdr:row>
      <xdr:rowOff>12700</xdr:rowOff>
    </xdr:from>
    <xdr:to>
      <xdr:col>6</xdr:col>
      <xdr:colOff>12700</xdr:colOff>
      <xdr:row>75</xdr:row>
      <xdr:rowOff>26218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77BCC5C-C7F3-110C-D201-E1C5A448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6" y="3987800"/>
          <a:ext cx="7165954" cy="10510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9324</xdr:colOff>
      <xdr:row>7</xdr:row>
      <xdr:rowOff>12698</xdr:rowOff>
    </xdr:from>
    <xdr:to>
      <xdr:col>6</xdr:col>
      <xdr:colOff>20436</xdr:colOff>
      <xdr:row>44</xdr:row>
      <xdr:rowOff>133349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D18F864-8E0F-5951-0E0D-D3DAEB7E2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4" y="1752598"/>
          <a:ext cx="6500812" cy="69342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20300</xdr:colOff>
      <xdr:row>13</xdr:row>
      <xdr:rowOff>12701</xdr:rowOff>
    </xdr:from>
    <xdr:to>
      <xdr:col>6</xdr:col>
      <xdr:colOff>0</xdr:colOff>
      <xdr:row>56</xdr:row>
      <xdr:rowOff>67082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B6A3DA5-27E1-09BD-4DF5-BC02CC5A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00" y="2978151"/>
          <a:ext cx="6659900" cy="79918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48355</xdr:colOff>
      <xdr:row>10</xdr:row>
      <xdr:rowOff>29877</xdr:rowOff>
    </xdr:from>
    <xdr:to>
      <xdr:col>6</xdr:col>
      <xdr:colOff>0</xdr:colOff>
      <xdr:row>76</xdr:row>
      <xdr:rowOff>49830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A152B7F-3F6C-6C33-B2FD-B79912A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55" y="2375642"/>
          <a:ext cx="7549233" cy="123464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13123</xdr:colOff>
      <xdr:row>19</xdr:row>
      <xdr:rowOff>11442</xdr:rowOff>
    </xdr:from>
    <xdr:to>
      <xdr:col>6</xdr:col>
      <xdr:colOff>5521</xdr:colOff>
      <xdr:row>70</xdr:row>
      <xdr:rowOff>116345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61F0801-A330-4151-9672-C6137C2A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23" y="4478529"/>
          <a:ext cx="8810615" cy="93979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15774</xdr:colOff>
      <xdr:row>11</xdr:row>
      <xdr:rowOff>15874</xdr:rowOff>
    </xdr:from>
    <xdr:to>
      <xdr:col>6</xdr:col>
      <xdr:colOff>0</xdr:colOff>
      <xdr:row>64</xdr:row>
      <xdr:rowOff>180223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9D0F34A-6856-0DE1-D6CF-A8CBF544B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74" y="2346324"/>
          <a:ext cx="10633176" cy="9924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I32" sqref="I32"/>
    </sheetView>
  </sheetViews>
  <sheetFormatPr defaultColWidth="8.90625" defaultRowHeight="14.5" x14ac:dyDescent="0.35"/>
  <cols>
    <col min="1" max="1" width="18" customWidth="1"/>
    <col min="2" max="2" width="24.1796875" customWidth="1"/>
    <col min="3" max="3" width="9.6328125" customWidth="1"/>
    <col min="4" max="4" width="17.90625" customWidth="1"/>
    <col min="5" max="5" width="16.1796875" customWidth="1"/>
    <col min="6" max="6" width="15.1796875" customWidth="1"/>
    <col min="9" max="9" width="20.6328125" customWidth="1"/>
    <col min="10" max="10" width="20.90625" customWidth="1"/>
  </cols>
  <sheetData>
    <row r="1" spans="1:14" ht="45.5" thickBot="1" x14ac:dyDescent="0.4">
      <c r="A1" s="43" t="s">
        <v>0</v>
      </c>
      <c r="B1" s="43" t="s">
        <v>1</v>
      </c>
      <c r="C1" s="43" t="s">
        <v>2</v>
      </c>
      <c r="D1" s="43" t="s">
        <v>116</v>
      </c>
      <c r="E1" s="43" t="s">
        <v>115</v>
      </c>
      <c r="F1" s="43" t="s">
        <v>114</v>
      </c>
      <c r="H1" s="28" t="s">
        <v>13</v>
      </c>
      <c r="I1" s="27" t="s">
        <v>14</v>
      </c>
      <c r="J1" s="27" t="s">
        <v>15</v>
      </c>
      <c r="K1" s="27" t="s">
        <v>16</v>
      </c>
      <c r="L1" s="27" t="s">
        <v>17</v>
      </c>
      <c r="M1" s="27" t="s">
        <v>18</v>
      </c>
    </row>
    <row r="2" spans="1:14" ht="16" thickBot="1" x14ac:dyDescent="0.4">
      <c r="A2" s="60" t="s">
        <v>3</v>
      </c>
      <c r="B2" s="61"/>
      <c r="C2" s="62"/>
      <c r="D2" s="42">
        <v>690</v>
      </c>
      <c r="E2" s="42">
        <v>1230</v>
      </c>
      <c r="F2" s="42">
        <v>2260</v>
      </c>
      <c r="H2" s="26">
        <v>1</v>
      </c>
      <c r="I2" s="24" t="s">
        <v>113</v>
      </c>
      <c r="J2" s="24" t="s">
        <v>104</v>
      </c>
      <c r="K2" s="25">
        <v>30</v>
      </c>
      <c r="L2" s="24">
        <v>17</v>
      </c>
      <c r="M2" s="23">
        <v>1993</v>
      </c>
    </row>
    <row r="3" spans="1:14" ht="16" thickBot="1" x14ac:dyDescent="0.4">
      <c r="A3" s="41" t="s">
        <v>112</v>
      </c>
      <c r="B3" s="40" t="s">
        <v>4</v>
      </c>
      <c r="C3" s="39">
        <v>17</v>
      </c>
      <c r="D3" s="38">
        <f>C3*D2</f>
        <v>11730</v>
      </c>
      <c r="E3" s="38">
        <f>C3*E2</f>
        <v>20910</v>
      </c>
      <c r="F3" s="38">
        <f>C3*F2</f>
        <v>38420</v>
      </c>
    </row>
    <row r="4" spans="1:14" ht="16" thickBot="1" x14ac:dyDescent="0.4">
      <c r="A4" s="41" t="s">
        <v>111</v>
      </c>
      <c r="B4" s="40" t="s">
        <v>110</v>
      </c>
      <c r="C4" s="39">
        <v>21</v>
      </c>
      <c r="D4" s="38">
        <f>C4*D2</f>
        <v>14490</v>
      </c>
      <c r="E4" s="38">
        <f>C4*E2</f>
        <v>25830</v>
      </c>
      <c r="F4" s="38">
        <f>C4*F2</f>
        <v>47460</v>
      </c>
    </row>
    <row r="5" spans="1:14" ht="16" thickBot="1" x14ac:dyDescent="0.4">
      <c r="A5" s="41" t="s">
        <v>100</v>
      </c>
      <c r="B5" s="40" t="s">
        <v>4</v>
      </c>
      <c r="C5" s="39">
        <v>31</v>
      </c>
      <c r="D5" s="38">
        <f>C5*D2</f>
        <v>21390</v>
      </c>
      <c r="E5" s="38">
        <f>C5*E2</f>
        <v>38130</v>
      </c>
      <c r="F5" s="38">
        <f>C5*F2</f>
        <v>70060</v>
      </c>
    </row>
    <row r="6" spans="1:14" ht="16" thickBot="1" x14ac:dyDescent="0.4">
      <c r="A6" s="41" t="s">
        <v>97</v>
      </c>
      <c r="B6" s="40" t="s">
        <v>4</v>
      </c>
      <c r="C6" s="39">
        <v>6</v>
      </c>
      <c r="D6" s="38">
        <f>D2*C6</f>
        <v>4140</v>
      </c>
      <c r="E6" s="38">
        <f>C6*E2</f>
        <v>7380</v>
      </c>
      <c r="F6" s="38">
        <f>F2*C6</f>
        <v>13560</v>
      </c>
    </row>
    <row r="7" spans="1:14" ht="16" thickBot="1" x14ac:dyDescent="0.4">
      <c r="A7" s="41" t="s">
        <v>95</v>
      </c>
      <c r="B7" s="40" t="s">
        <v>4</v>
      </c>
      <c r="C7" s="39">
        <v>8</v>
      </c>
      <c r="D7" s="38">
        <f>C7*D2</f>
        <v>5520</v>
      </c>
      <c r="E7" s="38">
        <f>C7*E2</f>
        <v>9840</v>
      </c>
      <c r="F7" s="38">
        <f>C7*F2</f>
        <v>18080</v>
      </c>
      <c r="H7" s="28" t="s">
        <v>13</v>
      </c>
      <c r="I7" s="27" t="s">
        <v>14</v>
      </c>
      <c r="J7" s="27" t="s">
        <v>15</v>
      </c>
      <c r="K7" s="27" t="s">
        <v>16</v>
      </c>
      <c r="L7" s="27" t="s">
        <v>17</v>
      </c>
      <c r="M7" s="27" t="s">
        <v>109</v>
      </c>
      <c r="N7" s="37" t="s">
        <v>108</v>
      </c>
    </row>
    <row r="8" spans="1:14" ht="16" thickBot="1" x14ac:dyDescent="0.4">
      <c r="A8" s="36" t="s">
        <v>5</v>
      </c>
      <c r="B8" s="36"/>
      <c r="C8" s="35">
        <f>SUM(C3:C7)</f>
        <v>83</v>
      </c>
      <c r="D8" s="34">
        <f>SUM(D3:D7)</f>
        <v>57270</v>
      </c>
      <c r="E8" s="34">
        <f>SUM(E3:E7)</f>
        <v>102090</v>
      </c>
      <c r="F8" s="34">
        <f>SUM(F3:F7)</f>
        <v>187580</v>
      </c>
      <c r="H8" s="26">
        <v>1</v>
      </c>
      <c r="I8" s="24" t="s">
        <v>107</v>
      </c>
      <c r="J8" s="24" t="s">
        <v>104</v>
      </c>
      <c r="K8" s="25" t="s">
        <v>106</v>
      </c>
      <c r="L8" s="24">
        <v>3</v>
      </c>
      <c r="M8" s="23">
        <v>0</v>
      </c>
      <c r="N8" s="13">
        <v>330</v>
      </c>
    </row>
    <row r="9" spans="1:14" x14ac:dyDescent="0.35">
      <c r="H9" s="26">
        <v>2</v>
      </c>
      <c r="I9" s="24" t="s">
        <v>103</v>
      </c>
      <c r="J9" s="24" t="s">
        <v>104</v>
      </c>
      <c r="K9" s="25" t="s">
        <v>105</v>
      </c>
      <c r="L9" s="24">
        <v>5</v>
      </c>
      <c r="M9" s="23">
        <v>1</v>
      </c>
      <c r="N9" s="13">
        <v>550</v>
      </c>
    </row>
    <row r="10" spans="1:14" x14ac:dyDescent="0.35">
      <c r="H10" s="26">
        <v>3</v>
      </c>
      <c r="I10" s="24" t="s">
        <v>103</v>
      </c>
      <c r="J10" s="24" t="s">
        <v>104</v>
      </c>
      <c r="K10" s="25">
        <v>34</v>
      </c>
      <c r="L10" s="24">
        <v>7</v>
      </c>
      <c r="M10" s="23">
        <v>2</v>
      </c>
      <c r="N10" s="13">
        <v>770</v>
      </c>
    </row>
    <row r="11" spans="1:14" x14ac:dyDescent="0.35">
      <c r="H11" s="26">
        <v>4</v>
      </c>
      <c r="I11" s="24" t="s">
        <v>103</v>
      </c>
      <c r="J11" s="24" t="s">
        <v>102</v>
      </c>
      <c r="K11" s="25" t="s">
        <v>101</v>
      </c>
      <c r="L11" s="24">
        <v>3</v>
      </c>
      <c r="M11" s="23">
        <v>0</v>
      </c>
      <c r="N11" s="13">
        <v>330</v>
      </c>
    </row>
    <row r="12" spans="1:14" ht="15" thickBot="1" x14ac:dyDescent="0.4">
      <c r="H12" s="26"/>
      <c r="I12" s="33"/>
      <c r="J12" s="32"/>
      <c r="K12" s="31"/>
      <c r="L12" s="30">
        <f>L8+L9+L10+L11+M9+M10</f>
        <v>21</v>
      </c>
      <c r="M12" s="29"/>
    </row>
    <row r="16" spans="1:14" x14ac:dyDescent="0.35">
      <c r="H16" s="28" t="s">
        <v>13</v>
      </c>
      <c r="I16" s="27" t="s">
        <v>14</v>
      </c>
      <c r="J16" s="27" t="s">
        <v>15</v>
      </c>
      <c r="K16" s="27" t="s">
        <v>16</v>
      </c>
      <c r="L16" s="27" t="s">
        <v>17</v>
      </c>
      <c r="M16" s="27" t="s">
        <v>18</v>
      </c>
    </row>
    <row r="17" spans="8:13" x14ac:dyDescent="0.35">
      <c r="H17" s="26">
        <v>1</v>
      </c>
      <c r="I17" s="24" t="s">
        <v>100</v>
      </c>
      <c r="J17" s="24" t="s">
        <v>99</v>
      </c>
      <c r="K17" s="25" t="s">
        <v>98</v>
      </c>
      <c r="L17" s="24">
        <v>31</v>
      </c>
      <c r="M17" s="23">
        <v>1322</v>
      </c>
    </row>
    <row r="22" spans="8:13" x14ac:dyDescent="0.35">
      <c r="H22" s="28" t="s">
        <v>13</v>
      </c>
      <c r="I22" s="27" t="s">
        <v>14</v>
      </c>
      <c r="J22" s="27" t="s">
        <v>15</v>
      </c>
      <c r="K22" s="27" t="s">
        <v>16</v>
      </c>
      <c r="L22" s="27" t="s">
        <v>17</v>
      </c>
      <c r="M22" s="27" t="s">
        <v>18</v>
      </c>
    </row>
    <row r="23" spans="8:13" x14ac:dyDescent="0.35">
      <c r="H23" s="26">
        <v>1</v>
      </c>
      <c r="I23" s="24" t="s">
        <v>97</v>
      </c>
      <c r="J23" s="24" t="s">
        <v>96</v>
      </c>
      <c r="K23" s="25">
        <v>20</v>
      </c>
      <c r="L23" s="24">
        <v>6</v>
      </c>
      <c r="M23" s="23">
        <v>634</v>
      </c>
    </row>
    <row r="28" spans="8:13" x14ac:dyDescent="0.35">
      <c r="H28" s="28" t="s">
        <v>13</v>
      </c>
      <c r="I28" s="27" t="s">
        <v>14</v>
      </c>
      <c r="J28" s="27" t="s">
        <v>15</v>
      </c>
      <c r="K28" s="27" t="s">
        <v>16</v>
      </c>
      <c r="L28" s="27" t="s">
        <v>17</v>
      </c>
      <c r="M28" s="27" t="s">
        <v>18</v>
      </c>
    </row>
    <row r="29" spans="8:13" x14ac:dyDescent="0.35">
      <c r="H29" s="26">
        <v>1</v>
      </c>
      <c r="I29" s="24" t="s">
        <v>95</v>
      </c>
      <c r="J29" s="24" t="s">
        <v>94</v>
      </c>
      <c r="K29" s="25">
        <v>4</v>
      </c>
      <c r="L29" s="24">
        <v>8</v>
      </c>
      <c r="M29" s="23">
        <v>1322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workbookViewId="0">
      <selection activeCell="I79" sqref="I79"/>
    </sheetView>
  </sheetViews>
  <sheetFormatPr defaultColWidth="8.90625" defaultRowHeight="14.5" x14ac:dyDescent="0.35"/>
  <cols>
    <col min="1" max="1" width="38.90625" customWidth="1"/>
    <col min="2" max="2" width="17.6328125" customWidth="1"/>
    <col min="3" max="3" width="14.81640625" customWidth="1"/>
    <col min="4" max="4" width="17.36328125" customWidth="1"/>
    <col min="5" max="5" width="13.90625" customWidth="1"/>
    <col min="6" max="6" width="17.54296875" customWidth="1"/>
    <col min="7" max="7" width="7.08984375" customWidth="1"/>
    <col min="8" max="8" width="7.36328125" customWidth="1"/>
    <col min="9" max="9" width="24.90625" customWidth="1"/>
    <col min="10" max="10" width="16.6328125" customWidth="1"/>
  </cols>
  <sheetData>
    <row r="1" spans="1:13" ht="30.5" thickBot="1" x14ac:dyDescent="0.4">
      <c r="A1" s="43" t="s">
        <v>0</v>
      </c>
      <c r="B1" s="43" t="s">
        <v>1</v>
      </c>
      <c r="C1" s="43" t="s">
        <v>2</v>
      </c>
      <c r="D1" s="43" t="s">
        <v>116</v>
      </c>
      <c r="E1" s="43" t="s">
        <v>115</v>
      </c>
      <c r="F1" s="43" t="s">
        <v>114</v>
      </c>
      <c r="H1" s="28" t="s">
        <v>13</v>
      </c>
      <c r="I1" s="27" t="s">
        <v>14</v>
      </c>
      <c r="J1" s="27" t="s">
        <v>15</v>
      </c>
      <c r="K1" s="27" t="s">
        <v>16</v>
      </c>
      <c r="L1" s="27" t="s">
        <v>17</v>
      </c>
      <c r="M1" s="27" t="s">
        <v>18</v>
      </c>
    </row>
    <row r="2" spans="1:13" ht="16" thickBot="1" x14ac:dyDescent="0.4">
      <c r="A2" s="60" t="s">
        <v>3</v>
      </c>
      <c r="B2" s="61"/>
      <c r="C2" s="62"/>
      <c r="D2" s="42">
        <v>690</v>
      </c>
      <c r="E2" s="42">
        <v>1230</v>
      </c>
      <c r="F2" s="42">
        <v>2260</v>
      </c>
      <c r="H2" s="26">
        <v>1</v>
      </c>
      <c r="I2" s="24" t="s">
        <v>140</v>
      </c>
      <c r="J2" s="24" t="s">
        <v>139</v>
      </c>
      <c r="K2" s="25" t="s">
        <v>70</v>
      </c>
      <c r="L2" s="24">
        <v>16</v>
      </c>
      <c r="M2" s="23">
        <v>1626</v>
      </c>
    </row>
    <row r="3" spans="1:13" ht="16" thickBot="1" x14ac:dyDescent="0.4">
      <c r="A3" s="41" t="s">
        <v>138</v>
      </c>
      <c r="B3" s="40" t="s">
        <v>4</v>
      </c>
      <c r="C3" s="39">
        <v>16</v>
      </c>
      <c r="D3" s="38">
        <f>C3*D2</f>
        <v>11040</v>
      </c>
      <c r="E3" s="38">
        <f>C3*E2</f>
        <v>19680</v>
      </c>
      <c r="F3" s="38">
        <f>C3*F2</f>
        <v>36160</v>
      </c>
    </row>
    <row r="4" spans="1:13" ht="16" thickBot="1" x14ac:dyDescent="0.4">
      <c r="A4" s="41" t="s">
        <v>137</v>
      </c>
      <c r="B4" s="40" t="s">
        <v>4</v>
      </c>
      <c r="C4" s="39">
        <v>10</v>
      </c>
      <c r="D4" s="38">
        <f>C4*D2</f>
        <v>6900</v>
      </c>
      <c r="E4" s="38">
        <f>C4*E2</f>
        <v>12300</v>
      </c>
      <c r="F4" s="38">
        <f>C4*F2</f>
        <v>22600</v>
      </c>
    </row>
    <row r="5" spans="1:13" ht="16" thickBot="1" x14ac:dyDescent="0.4">
      <c r="A5" s="41" t="s">
        <v>132</v>
      </c>
      <c r="B5" s="40" t="s">
        <v>4</v>
      </c>
      <c r="C5" s="39">
        <v>12</v>
      </c>
      <c r="D5" s="38">
        <f>C5*D2</f>
        <v>8280</v>
      </c>
      <c r="E5" s="38">
        <f>C5*E2</f>
        <v>14760</v>
      </c>
      <c r="F5" s="38">
        <f>C5*F2</f>
        <v>27120</v>
      </c>
    </row>
    <row r="6" spans="1:13" ht="16" thickBot="1" x14ac:dyDescent="0.4">
      <c r="A6" s="41" t="s">
        <v>129</v>
      </c>
      <c r="B6" s="40" t="s">
        <v>4</v>
      </c>
      <c r="C6" s="39">
        <v>8</v>
      </c>
      <c r="D6" s="38">
        <f>D2*C6</f>
        <v>5520</v>
      </c>
      <c r="E6" s="38">
        <f>C6*E2</f>
        <v>9840</v>
      </c>
      <c r="F6" s="38">
        <f>F2*C6</f>
        <v>18080</v>
      </c>
    </row>
    <row r="7" spans="1:13" ht="16" thickBot="1" x14ac:dyDescent="0.4">
      <c r="A7" s="41" t="s">
        <v>126</v>
      </c>
      <c r="B7" s="40" t="s">
        <v>4</v>
      </c>
      <c r="C7" s="39">
        <v>10</v>
      </c>
      <c r="D7" s="38">
        <f>C7*D2</f>
        <v>6900</v>
      </c>
      <c r="E7" s="38">
        <f>C7*E2</f>
        <v>12300</v>
      </c>
      <c r="F7" s="38">
        <f>C7*F2</f>
        <v>22600</v>
      </c>
      <c r="H7" s="28" t="s">
        <v>13</v>
      </c>
      <c r="I7" s="27" t="s">
        <v>14</v>
      </c>
      <c r="J7" s="27" t="s">
        <v>15</v>
      </c>
      <c r="K7" s="27" t="s">
        <v>16</v>
      </c>
      <c r="L7" s="27" t="s">
        <v>17</v>
      </c>
      <c r="M7" s="27" t="s">
        <v>18</v>
      </c>
    </row>
    <row r="8" spans="1:13" ht="16" thickBot="1" x14ac:dyDescent="0.4">
      <c r="A8" s="41" t="s">
        <v>123</v>
      </c>
      <c r="B8" s="40" t="s">
        <v>4</v>
      </c>
      <c r="C8" s="39">
        <v>7</v>
      </c>
      <c r="D8" s="38">
        <f>C8*D2</f>
        <v>4830</v>
      </c>
      <c r="E8" s="38">
        <f>C8*E2</f>
        <v>8610</v>
      </c>
      <c r="F8" s="38">
        <f>C8*F2</f>
        <v>15820</v>
      </c>
      <c r="H8" s="26">
        <v>1</v>
      </c>
      <c r="I8" s="24" t="s">
        <v>137</v>
      </c>
      <c r="J8" s="24" t="s">
        <v>136</v>
      </c>
      <c r="K8" s="25">
        <v>2</v>
      </c>
      <c r="L8" s="24">
        <v>10</v>
      </c>
      <c r="M8" s="23">
        <v>464</v>
      </c>
    </row>
    <row r="9" spans="1:13" ht="16" thickBot="1" x14ac:dyDescent="0.4">
      <c r="A9" s="36" t="s">
        <v>5</v>
      </c>
      <c r="B9" s="36"/>
      <c r="C9" s="35">
        <f>SUM(C3:C8)</f>
        <v>63</v>
      </c>
      <c r="D9" s="34">
        <f>SUM(D3:D8)</f>
        <v>43470</v>
      </c>
      <c r="E9" s="34">
        <f>SUM(E3:E8)</f>
        <v>77490</v>
      </c>
      <c r="F9" s="34">
        <f>SUM(F3:F8)</f>
        <v>142380</v>
      </c>
    </row>
    <row r="13" spans="1:13" x14ac:dyDescent="0.35">
      <c r="H13" s="28" t="s">
        <v>13</v>
      </c>
      <c r="I13" s="27" t="s">
        <v>14</v>
      </c>
      <c r="J13" s="27" t="s">
        <v>15</v>
      </c>
      <c r="K13" s="27" t="s">
        <v>16</v>
      </c>
      <c r="L13" s="27" t="s">
        <v>17</v>
      </c>
      <c r="M13" s="27" t="s">
        <v>18</v>
      </c>
    </row>
    <row r="14" spans="1:13" x14ac:dyDescent="0.35">
      <c r="H14" s="46">
        <v>1</v>
      </c>
      <c r="I14" s="24" t="s">
        <v>132</v>
      </c>
      <c r="J14" s="24" t="s">
        <v>135</v>
      </c>
      <c r="K14" s="25" t="s">
        <v>134</v>
      </c>
      <c r="L14" s="24">
        <v>3</v>
      </c>
      <c r="M14" s="23">
        <v>117</v>
      </c>
    </row>
    <row r="15" spans="1:13" x14ac:dyDescent="0.35">
      <c r="H15" s="13">
        <v>2</v>
      </c>
      <c r="I15" s="13" t="s">
        <v>132</v>
      </c>
      <c r="J15" s="13" t="s">
        <v>131</v>
      </c>
      <c r="K15" s="13" t="s">
        <v>133</v>
      </c>
      <c r="L15" s="13">
        <v>4</v>
      </c>
      <c r="M15" s="13">
        <v>156</v>
      </c>
    </row>
    <row r="16" spans="1:13" x14ac:dyDescent="0.35">
      <c r="H16" s="13">
        <v>3</v>
      </c>
      <c r="I16" s="13" t="s">
        <v>132</v>
      </c>
      <c r="J16" s="13" t="s">
        <v>131</v>
      </c>
      <c r="K16" s="13" t="s">
        <v>130</v>
      </c>
      <c r="L16" s="13">
        <v>5</v>
      </c>
      <c r="M16" s="13">
        <v>195</v>
      </c>
    </row>
    <row r="17" spans="8:13" x14ac:dyDescent="0.35">
      <c r="H17" s="13"/>
      <c r="I17" s="13"/>
      <c r="J17" s="13"/>
      <c r="K17" s="13"/>
      <c r="L17" s="45">
        <f>L14+L15+L16</f>
        <v>12</v>
      </c>
      <c r="M17" s="47">
        <f>M14+M15+M16</f>
        <v>468</v>
      </c>
    </row>
    <row r="22" spans="8:13" x14ac:dyDescent="0.35">
      <c r="H22" s="28" t="s">
        <v>13</v>
      </c>
      <c r="I22" s="27" t="s">
        <v>14</v>
      </c>
      <c r="J22" s="27" t="s">
        <v>15</v>
      </c>
      <c r="K22" s="27" t="s">
        <v>16</v>
      </c>
      <c r="L22" s="27" t="s">
        <v>17</v>
      </c>
      <c r="M22" s="27" t="s">
        <v>18</v>
      </c>
    </row>
    <row r="23" spans="8:13" x14ac:dyDescent="0.35">
      <c r="H23" s="26">
        <v>1</v>
      </c>
      <c r="I23" s="24" t="s">
        <v>129</v>
      </c>
      <c r="J23" s="24" t="s">
        <v>128</v>
      </c>
      <c r="K23" s="25" t="s">
        <v>127</v>
      </c>
      <c r="L23" s="24">
        <v>8</v>
      </c>
      <c r="M23" s="23">
        <v>210</v>
      </c>
    </row>
    <row r="28" spans="8:13" x14ac:dyDescent="0.35">
      <c r="H28" s="28" t="s">
        <v>13</v>
      </c>
      <c r="I28" s="27" t="s">
        <v>14</v>
      </c>
      <c r="J28" s="27" t="s">
        <v>15</v>
      </c>
      <c r="K28" s="27" t="s">
        <v>16</v>
      </c>
      <c r="L28" s="27" t="s">
        <v>17</v>
      </c>
      <c r="M28" s="27" t="s">
        <v>18</v>
      </c>
    </row>
    <row r="29" spans="8:13" x14ac:dyDescent="0.35">
      <c r="H29" s="26">
        <v>1</v>
      </c>
      <c r="I29" s="24" t="s">
        <v>126</v>
      </c>
      <c r="J29" s="24" t="s">
        <v>125</v>
      </c>
      <c r="K29" s="25" t="s">
        <v>124</v>
      </c>
      <c r="L29" s="24">
        <v>10</v>
      </c>
      <c r="M29" s="23">
        <v>783</v>
      </c>
    </row>
    <row r="34" spans="8:13" x14ac:dyDescent="0.35">
      <c r="H34" s="37" t="s">
        <v>13</v>
      </c>
      <c r="I34" s="37" t="s">
        <v>14</v>
      </c>
      <c r="J34" s="37" t="s">
        <v>15</v>
      </c>
      <c r="K34" s="37" t="s">
        <v>16</v>
      </c>
      <c r="L34" s="37" t="s">
        <v>17</v>
      </c>
      <c r="M34" s="37" t="s">
        <v>18</v>
      </c>
    </row>
    <row r="35" spans="8:13" x14ac:dyDescent="0.35">
      <c r="H35" s="46">
        <v>1</v>
      </c>
      <c r="I35" s="24" t="s">
        <v>123</v>
      </c>
      <c r="J35" s="24" t="s">
        <v>121</v>
      </c>
      <c r="K35" s="25" t="s">
        <v>122</v>
      </c>
      <c r="L35" s="24">
        <v>1</v>
      </c>
      <c r="M35" s="23">
        <v>122</v>
      </c>
    </row>
    <row r="36" spans="8:13" x14ac:dyDescent="0.35">
      <c r="H36" s="13"/>
      <c r="I36" s="13" t="s">
        <v>119</v>
      </c>
      <c r="J36" s="13" t="s">
        <v>121</v>
      </c>
      <c r="K36" s="13" t="s">
        <v>120</v>
      </c>
      <c r="L36" s="13">
        <v>4</v>
      </c>
      <c r="M36" s="13">
        <v>488</v>
      </c>
    </row>
    <row r="37" spans="8:13" x14ac:dyDescent="0.35">
      <c r="H37" s="13"/>
      <c r="I37" s="13" t="s">
        <v>119</v>
      </c>
      <c r="J37" s="13" t="s">
        <v>118</v>
      </c>
      <c r="K37" s="13" t="s">
        <v>117</v>
      </c>
      <c r="L37" s="13">
        <v>2</v>
      </c>
      <c r="M37" s="13">
        <v>244</v>
      </c>
    </row>
    <row r="38" spans="8:13" x14ac:dyDescent="0.35">
      <c r="H38" s="13"/>
      <c r="I38" s="13"/>
      <c r="J38" s="13"/>
      <c r="K38" s="13"/>
      <c r="L38" s="45">
        <v>7</v>
      </c>
      <c r="M38" s="13">
        <v>854</v>
      </c>
    </row>
    <row r="39" spans="8:13" x14ac:dyDescent="0.35">
      <c r="L39" s="44"/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8"/>
  <sheetViews>
    <sheetView topLeftCell="A7" workbookViewId="0">
      <selection activeCell="G16" sqref="G16"/>
    </sheetView>
  </sheetViews>
  <sheetFormatPr defaultColWidth="8.90625" defaultRowHeight="14.5" x14ac:dyDescent="0.35"/>
  <cols>
    <col min="1" max="1" width="33.90625" customWidth="1"/>
    <col min="2" max="2" width="17" customWidth="1"/>
    <col min="3" max="3" width="9.1796875" customWidth="1"/>
    <col min="4" max="4" width="14.81640625" customWidth="1"/>
    <col min="5" max="5" width="13" customWidth="1"/>
    <col min="6" max="6" width="14.54296875" customWidth="1"/>
    <col min="9" max="9" width="21.81640625" customWidth="1"/>
    <col min="10" max="10" width="18.6328125" customWidth="1"/>
  </cols>
  <sheetData>
    <row r="1" spans="1:13" ht="45.5" thickBot="1" x14ac:dyDescent="0.4">
      <c r="A1" s="43" t="s">
        <v>0</v>
      </c>
      <c r="B1" s="43" t="s">
        <v>1</v>
      </c>
      <c r="C1" s="43" t="s">
        <v>2</v>
      </c>
      <c r="D1" s="43" t="s">
        <v>116</v>
      </c>
      <c r="E1" s="43" t="s">
        <v>115</v>
      </c>
      <c r="F1" s="43" t="s">
        <v>114</v>
      </c>
      <c r="H1" s="28" t="s">
        <v>13</v>
      </c>
      <c r="I1" s="27" t="s">
        <v>14</v>
      </c>
      <c r="J1" s="27" t="s">
        <v>15</v>
      </c>
      <c r="K1" s="27" t="s">
        <v>16</v>
      </c>
      <c r="L1" s="27" t="s">
        <v>17</v>
      </c>
      <c r="M1" s="27" t="s">
        <v>18</v>
      </c>
    </row>
    <row r="2" spans="1:13" ht="16" thickBot="1" x14ac:dyDescent="0.4">
      <c r="A2" s="60" t="s">
        <v>3</v>
      </c>
      <c r="B2" s="61"/>
      <c r="C2" s="62"/>
      <c r="D2" s="42">
        <v>690</v>
      </c>
      <c r="E2" s="42">
        <v>1230</v>
      </c>
      <c r="F2" s="42">
        <v>2260</v>
      </c>
      <c r="H2" s="26">
        <v>1</v>
      </c>
      <c r="I2" s="24" t="s">
        <v>177</v>
      </c>
      <c r="J2" s="24" t="s">
        <v>178</v>
      </c>
      <c r="K2" s="25" t="s">
        <v>71</v>
      </c>
      <c r="L2" s="24">
        <v>3</v>
      </c>
      <c r="M2" s="23">
        <v>384</v>
      </c>
    </row>
    <row r="3" spans="1:13" ht="16" thickBot="1" x14ac:dyDescent="0.4">
      <c r="A3" s="41" t="s">
        <v>177</v>
      </c>
      <c r="B3" s="40" t="s">
        <v>4</v>
      </c>
      <c r="C3" s="39">
        <v>3</v>
      </c>
      <c r="D3" s="38">
        <f>C3*D2</f>
        <v>2070</v>
      </c>
      <c r="E3" s="38">
        <f>C3*E2</f>
        <v>3690</v>
      </c>
      <c r="F3" s="38">
        <f>C3*F2</f>
        <v>6780</v>
      </c>
    </row>
    <row r="4" spans="1:13" ht="16" thickBot="1" x14ac:dyDescent="0.4">
      <c r="A4" s="41" t="s">
        <v>176</v>
      </c>
      <c r="B4" s="40" t="s">
        <v>4</v>
      </c>
      <c r="C4" s="39">
        <v>6</v>
      </c>
      <c r="D4" s="38">
        <f>D2*C4</f>
        <v>4140</v>
      </c>
      <c r="E4" s="38">
        <f>E2*C4</f>
        <v>7380</v>
      </c>
      <c r="F4" s="38">
        <f>F2*C4</f>
        <v>13560</v>
      </c>
    </row>
    <row r="5" spans="1:13" ht="16" thickBot="1" x14ac:dyDescent="0.4">
      <c r="A5" s="41" t="s">
        <v>173</v>
      </c>
      <c r="B5" s="40" t="s">
        <v>4</v>
      </c>
      <c r="C5" s="39">
        <v>41</v>
      </c>
      <c r="D5" s="38">
        <f>D2*C5</f>
        <v>28290</v>
      </c>
      <c r="E5" s="38">
        <f>E2*C5</f>
        <v>50430</v>
      </c>
      <c r="F5" s="38">
        <f>F2*C5</f>
        <v>92660</v>
      </c>
    </row>
    <row r="6" spans="1:13" ht="16" thickBot="1" x14ac:dyDescent="0.4">
      <c r="A6" s="41" t="s">
        <v>171</v>
      </c>
      <c r="B6" s="40" t="s">
        <v>4</v>
      </c>
      <c r="C6" s="39">
        <v>24</v>
      </c>
      <c r="D6" s="38">
        <f>D2*C6</f>
        <v>16560</v>
      </c>
      <c r="E6" s="38">
        <f>E2*C6</f>
        <v>29520</v>
      </c>
      <c r="F6" s="38">
        <f>F2*C6</f>
        <v>54240</v>
      </c>
    </row>
    <row r="7" spans="1:13" ht="16" thickBot="1" x14ac:dyDescent="0.4">
      <c r="A7" s="41" t="s">
        <v>168</v>
      </c>
      <c r="B7" s="40" t="s">
        <v>4</v>
      </c>
      <c r="C7" s="39">
        <v>22</v>
      </c>
      <c r="D7" s="38">
        <f>C7*D2</f>
        <v>15180</v>
      </c>
      <c r="E7" s="38">
        <f>E2*C7</f>
        <v>27060</v>
      </c>
      <c r="F7" s="38">
        <f>C7*F2</f>
        <v>49720</v>
      </c>
      <c r="H7" s="28" t="s">
        <v>13</v>
      </c>
      <c r="I7" s="27" t="s">
        <v>14</v>
      </c>
      <c r="J7" s="27" t="s">
        <v>15</v>
      </c>
      <c r="K7" s="27" t="s">
        <v>16</v>
      </c>
      <c r="L7" s="27" t="s">
        <v>17</v>
      </c>
      <c r="M7" s="27" t="s">
        <v>18</v>
      </c>
    </row>
    <row r="8" spans="1:13" ht="16" thickBot="1" x14ac:dyDescent="0.4">
      <c r="A8" s="41" t="s">
        <v>163</v>
      </c>
      <c r="B8" s="40" t="s">
        <v>4</v>
      </c>
      <c r="C8" s="39">
        <v>9</v>
      </c>
      <c r="D8" s="38">
        <f>D2*C8</f>
        <v>6210</v>
      </c>
      <c r="E8" s="38">
        <f>E2*C8</f>
        <v>11070</v>
      </c>
      <c r="F8" s="38">
        <f>F2*C8</f>
        <v>20340</v>
      </c>
      <c r="H8" s="26">
        <v>1</v>
      </c>
      <c r="I8" s="24" t="s">
        <v>176</v>
      </c>
      <c r="J8" s="24" t="s">
        <v>165</v>
      </c>
      <c r="K8" s="25" t="s">
        <v>175</v>
      </c>
      <c r="L8" s="24">
        <v>6</v>
      </c>
      <c r="M8" s="23">
        <v>281</v>
      </c>
    </row>
    <row r="9" spans="1:13" ht="16" thickBot="1" x14ac:dyDescent="0.4">
      <c r="A9" s="41" t="s">
        <v>160</v>
      </c>
      <c r="B9" s="40" t="s">
        <v>4</v>
      </c>
      <c r="C9" s="39">
        <v>7</v>
      </c>
      <c r="D9" s="38">
        <f>D2*C9</f>
        <v>4830</v>
      </c>
      <c r="E9" s="38">
        <f>E2*C9</f>
        <v>8610</v>
      </c>
      <c r="F9" s="38">
        <f>F2*C9</f>
        <v>15820</v>
      </c>
    </row>
    <row r="10" spans="1:13" ht="16" thickBot="1" x14ac:dyDescent="0.4">
      <c r="A10" s="41" t="s">
        <v>157</v>
      </c>
      <c r="B10" s="40" t="s">
        <v>4</v>
      </c>
      <c r="C10" s="39">
        <v>24</v>
      </c>
      <c r="D10" s="38">
        <f>D2*C10</f>
        <v>16560</v>
      </c>
      <c r="E10" s="38">
        <f>E2*C10</f>
        <v>29520</v>
      </c>
      <c r="F10" s="38">
        <f>F2*C10</f>
        <v>54240</v>
      </c>
    </row>
    <row r="11" spans="1:13" ht="16" thickBot="1" x14ac:dyDescent="0.4">
      <c r="A11" s="41" t="s">
        <v>153</v>
      </c>
      <c r="B11" s="40" t="s">
        <v>4</v>
      </c>
      <c r="C11" s="39">
        <v>35</v>
      </c>
      <c r="D11" s="38">
        <f>D2*C11</f>
        <v>24150</v>
      </c>
      <c r="E11" s="38">
        <f>E2*C11</f>
        <v>43050</v>
      </c>
      <c r="F11" s="38">
        <f>F2*C11</f>
        <v>79100</v>
      </c>
    </row>
    <row r="12" spans="1:13" ht="16" thickBot="1" x14ac:dyDescent="0.4">
      <c r="A12" s="41" t="s">
        <v>174</v>
      </c>
      <c r="B12" s="40" t="s">
        <v>4</v>
      </c>
      <c r="C12" s="39">
        <v>2</v>
      </c>
      <c r="D12" s="38">
        <f>D2*C12</f>
        <v>1380</v>
      </c>
      <c r="E12" s="38">
        <f>E2*C12</f>
        <v>2460</v>
      </c>
      <c r="F12" s="38">
        <f>F2*C12</f>
        <v>4520</v>
      </c>
    </row>
    <row r="13" spans="1:13" ht="16" thickBot="1" x14ac:dyDescent="0.4">
      <c r="A13" s="41" t="s">
        <v>145</v>
      </c>
      <c r="B13" s="40" t="s">
        <v>4</v>
      </c>
      <c r="C13" s="39">
        <v>31</v>
      </c>
      <c r="D13" s="38">
        <f>D2*C13</f>
        <v>21390</v>
      </c>
      <c r="E13" s="38">
        <f>E2*C13</f>
        <v>38130</v>
      </c>
      <c r="F13" s="38">
        <f>F2*C13</f>
        <v>70060</v>
      </c>
      <c r="H13" s="28" t="s">
        <v>13</v>
      </c>
      <c r="I13" s="27" t="s">
        <v>14</v>
      </c>
      <c r="J13" s="27" t="s">
        <v>15</v>
      </c>
      <c r="K13" s="27" t="s">
        <v>16</v>
      </c>
      <c r="L13" s="27" t="s">
        <v>17</v>
      </c>
      <c r="M13" s="27" t="s">
        <v>18</v>
      </c>
    </row>
    <row r="14" spans="1:13" ht="16" thickBot="1" x14ac:dyDescent="0.4">
      <c r="A14" s="41" t="s">
        <v>142</v>
      </c>
      <c r="B14" s="40" t="s">
        <v>4</v>
      </c>
      <c r="C14" s="39">
        <v>16</v>
      </c>
      <c r="D14" s="38">
        <f>D2*C14</f>
        <v>11040</v>
      </c>
      <c r="E14" s="38">
        <f>E2*C14</f>
        <v>19680</v>
      </c>
      <c r="F14" s="38">
        <f>F2*C14</f>
        <v>36160</v>
      </c>
      <c r="H14" s="26">
        <v>1</v>
      </c>
      <c r="I14" s="24" t="s">
        <v>173</v>
      </c>
      <c r="J14" s="24" t="s">
        <v>121</v>
      </c>
      <c r="K14" s="25">
        <v>99</v>
      </c>
      <c r="L14" s="24">
        <v>41</v>
      </c>
      <c r="M14" s="23">
        <v>1731</v>
      </c>
    </row>
    <row r="15" spans="1:13" ht="16" thickBot="1" x14ac:dyDescent="0.4">
      <c r="A15" s="36" t="s">
        <v>5</v>
      </c>
      <c r="B15" s="36"/>
      <c r="C15" s="35">
        <f>SUM(C9:C14)</f>
        <v>115</v>
      </c>
      <c r="D15" s="34">
        <f>D2*C15</f>
        <v>79350</v>
      </c>
      <c r="E15" s="34">
        <f>E2*C15</f>
        <v>141450</v>
      </c>
      <c r="F15" s="34">
        <f>F2*C15</f>
        <v>259900</v>
      </c>
    </row>
    <row r="19" spans="8:13" x14ac:dyDescent="0.35">
      <c r="H19" s="28" t="s">
        <v>13</v>
      </c>
      <c r="I19" s="27" t="s">
        <v>14</v>
      </c>
      <c r="J19" s="27" t="s">
        <v>15</v>
      </c>
      <c r="K19" s="27" t="s">
        <v>16</v>
      </c>
      <c r="L19" s="27" t="s">
        <v>17</v>
      </c>
      <c r="M19" s="27" t="s">
        <v>18</v>
      </c>
    </row>
    <row r="20" spans="8:13" x14ac:dyDescent="0.35">
      <c r="H20" s="52">
        <v>1</v>
      </c>
      <c r="I20" s="50" t="s">
        <v>171</v>
      </c>
      <c r="J20" s="50" t="s">
        <v>170</v>
      </c>
      <c r="K20" s="51" t="s">
        <v>172</v>
      </c>
      <c r="L20" s="50">
        <v>19</v>
      </c>
      <c r="M20" s="49">
        <v>1064</v>
      </c>
    </row>
    <row r="21" spans="8:13" x14ac:dyDescent="0.35">
      <c r="H21" s="13">
        <v>2</v>
      </c>
      <c r="I21" s="13" t="s">
        <v>171</v>
      </c>
      <c r="J21" s="13" t="s">
        <v>170</v>
      </c>
      <c r="K21" s="13" t="s">
        <v>169</v>
      </c>
      <c r="L21" s="13">
        <v>5</v>
      </c>
      <c r="M21" s="13">
        <v>280</v>
      </c>
    </row>
    <row r="22" spans="8:13" x14ac:dyDescent="0.35">
      <c r="H22" s="13"/>
      <c r="I22" s="13"/>
      <c r="J22" s="13"/>
      <c r="K22" s="13"/>
      <c r="L22" s="45">
        <v>24</v>
      </c>
      <c r="M22" s="13">
        <v>1344</v>
      </c>
    </row>
    <row r="27" spans="8:13" x14ac:dyDescent="0.35">
      <c r="H27" s="28" t="s">
        <v>13</v>
      </c>
      <c r="I27" s="27" t="s">
        <v>14</v>
      </c>
      <c r="J27" s="27" t="s">
        <v>15</v>
      </c>
      <c r="K27" s="27" t="s">
        <v>16</v>
      </c>
      <c r="L27" s="27" t="s">
        <v>17</v>
      </c>
      <c r="M27" s="27" t="s">
        <v>18</v>
      </c>
    </row>
    <row r="28" spans="8:13" x14ac:dyDescent="0.35">
      <c r="H28" s="26">
        <v>1</v>
      </c>
      <c r="I28" s="24" t="s">
        <v>168</v>
      </c>
      <c r="J28" s="24" t="s">
        <v>167</v>
      </c>
      <c r="K28" s="48" t="s">
        <v>166</v>
      </c>
      <c r="L28" s="24">
        <v>22</v>
      </c>
      <c r="M28" s="23">
        <v>768</v>
      </c>
    </row>
    <row r="33" spans="8:13" x14ac:dyDescent="0.35">
      <c r="H33" s="28" t="s">
        <v>13</v>
      </c>
      <c r="I33" s="27" t="s">
        <v>14</v>
      </c>
      <c r="J33" s="27" t="s">
        <v>15</v>
      </c>
      <c r="K33" s="27" t="s">
        <v>16</v>
      </c>
      <c r="L33" s="27" t="s">
        <v>17</v>
      </c>
      <c r="M33" s="27" t="s">
        <v>18</v>
      </c>
    </row>
    <row r="34" spans="8:13" x14ac:dyDescent="0.35">
      <c r="H34" s="52">
        <v>1</v>
      </c>
      <c r="I34" s="50" t="s">
        <v>163</v>
      </c>
      <c r="J34" s="50" t="s">
        <v>165</v>
      </c>
      <c r="K34" s="51" t="s">
        <v>164</v>
      </c>
      <c r="L34" s="50">
        <v>6</v>
      </c>
      <c r="M34" s="49">
        <v>199</v>
      </c>
    </row>
    <row r="35" spans="8:13" x14ac:dyDescent="0.35">
      <c r="H35" s="13">
        <v>2</v>
      </c>
      <c r="I35" s="13" t="s">
        <v>163</v>
      </c>
      <c r="J35" s="13" t="s">
        <v>162</v>
      </c>
      <c r="K35" s="13" t="s">
        <v>161</v>
      </c>
      <c r="L35" s="13">
        <v>3</v>
      </c>
      <c r="M35" s="13">
        <v>100</v>
      </c>
    </row>
    <row r="36" spans="8:13" x14ac:dyDescent="0.35">
      <c r="H36" s="13"/>
      <c r="I36" s="13"/>
      <c r="J36" s="13"/>
      <c r="K36" s="13"/>
      <c r="L36" s="45">
        <v>9</v>
      </c>
      <c r="M36" s="13">
        <v>299</v>
      </c>
    </row>
    <row r="41" spans="8:13" x14ac:dyDescent="0.35">
      <c r="H41" s="28" t="s">
        <v>13</v>
      </c>
      <c r="I41" s="27" t="s">
        <v>14</v>
      </c>
      <c r="J41" s="27" t="s">
        <v>15</v>
      </c>
      <c r="K41" s="27" t="s">
        <v>16</v>
      </c>
      <c r="L41" s="27" t="s">
        <v>17</v>
      </c>
      <c r="M41" s="27" t="s">
        <v>18</v>
      </c>
    </row>
    <row r="42" spans="8:13" x14ac:dyDescent="0.35">
      <c r="H42" s="26">
        <v>1</v>
      </c>
      <c r="I42" s="24" t="s">
        <v>160</v>
      </c>
      <c r="J42" s="24" t="s">
        <v>159</v>
      </c>
      <c r="K42" s="25" t="s">
        <v>158</v>
      </c>
      <c r="L42" s="24">
        <v>7</v>
      </c>
      <c r="M42" s="23">
        <v>658</v>
      </c>
    </row>
    <row r="47" spans="8:13" x14ac:dyDescent="0.35">
      <c r="H47" s="28" t="s">
        <v>13</v>
      </c>
      <c r="I47" s="27" t="s">
        <v>14</v>
      </c>
      <c r="J47" s="27" t="s">
        <v>15</v>
      </c>
      <c r="K47" s="27" t="s">
        <v>16</v>
      </c>
      <c r="L47" s="27" t="s">
        <v>17</v>
      </c>
      <c r="M47" s="27" t="s">
        <v>18</v>
      </c>
    </row>
    <row r="48" spans="8:13" x14ac:dyDescent="0.35">
      <c r="H48" s="26">
        <v>1</v>
      </c>
      <c r="I48" s="24" t="s">
        <v>157</v>
      </c>
      <c r="J48" s="24" t="s">
        <v>152</v>
      </c>
      <c r="K48" s="25" t="s">
        <v>156</v>
      </c>
      <c r="L48" s="24">
        <v>14</v>
      </c>
      <c r="M48" s="23">
        <v>1475</v>
      </c>
    </row>
    <row r="49" spans="8:13" x14ac:dyDescent="0.35">
      <c r="H49" s="13">
        <v>2</v>
      </c>
      <c r="I49" s="13" t="s">
        <v>155</v>
      </c>
      <c r="J49" s="13" t="s">
        <v>149</v>
      </c>
      <c r="K49" s="13" t="s">
        <v>154</v>
      </c>
      <c r="L49" s="13">
        <v>10</v>
      </c>
      <c r="M49" s="13">
        <v>1050</v>
      </c>
    </row>
    <row r="50" spans="8:13" x14ac:dyDescent="0.35">
      <c r="H50" s="13"/>
      <c r="I50" s="13"/>
      <c r="J50" s="13"/>
      <c r="K50" s="13"/>
      <c r="L50" s="45">
        <v>24</v>
      </c>
      <c r="M50" s="13">
        <v>2525</v>
      </c>
    </row>
    <row r="55" spans="8:13" x14ac:dyDescent="0.35">
      <c r="H55" s="28" t="s">
        <v>13</v>
      </c>
      <c r="I55" s="27" t="s">
        <v>14</v>
      </c>
      <c r="J55" s="27" t="s">
        <v>15</v>
      </c>
      <c r="K55" s="27" t="s">
        <v>16</v>
      </c>
      <c r="L55" s="27" t="s">
        <v>17</v>
      </c>
      <c r="M55" s="27" t="s">
        <v>18</v>
      </c>
    </row>
    <row r="56" spans="8:13" x14ac:dyDescent="0.35">
      <c r="H56" s="26">
        <v>1</v>
      </c>
      <c r="I56" s="24" t="s">
        <v>153</v>
      </c>
      <c r="J56" s="24" t="s">
        <v>152</v>
      </c>
      <c r="K56" s="25" t="s">
        <v>151</v>
      </c>
      <c r="L56" s="24">
        <v>23</v>
      </c>
      <c r="M56" s="23">
        <v>1660</v>
      </c>
    </row>
    <row r="57" spans="8:13" x14ac:dyDescent="0.35">
      <c r="H57" s="13">
        <v>2</v>
      </c>
      <c r="I57" s="13" t="s">
        <v>150</v>
      </c>
      <c r="J57" s="13" t="s">
        <v>149</v>
      </c>
      <c r="K57" s="13" t="s">
        <v>148</v>
      </c>
      <c r="L57" s="13">
        <v>12</v>
      </c>
      <c r="M57" s="13">
        <v>865</v>
      </c>
    </row>
    <row r="58" spans="8:13" x14ac:dyDescent="0.35">
      <c r="H58" s="13"/>
      <c r="I58" s="13"/>
      <c r="J58" s="13"/>
      <c r="K58" s="13"/>
      <c r="L58" s="45">
        <v>35</v>
      </c>
      <c r="M58" s="13">
        <v>2525</v>
      </c>
    </row>
    <row r="63" spans="8:13" x14ac:dyDescent="0.35">
      <c r="H63" s="28" t="s">
        <v>13</v>
      </c>
      <c r="I63" s="27" t="s">
        <v>14</v>
      </c>
      <c r="J63" s="27" t="s">
        <v>15</v>
      </c>
      <c r="K63" s="27" t="s">
        <v>16</v>
      </c>
      <c r="L63" s="27" t="s">
        <v>17</v>
      </c>
      <c r="M63" s="27" t="s">
        <v>18</v>
      </c>
    </row>
    <row r="64" spans="8:13" x14ac:dyDescent="0.35">
      <c r="H64" s="26">
        <v>1</v>
      </c>
      <c r="I64" s="24" t="s">
        <v>147</v>
      </c>
      <c r="J64" s="24" t="s">
        <v>141</v>
      </c>
      <c r="K64" s="48" t="s">
        <v>146</v>
      </c>
      <c r="L64" s="24">
        <v>2</v>
      </c>
      <c r="M64" s="23">
        <v>152</v>
      </c>
    </row>
    <row r="69" spans="8:13" x14ac:dyDescent="0.35">
      <c r="H69" s="28" t="s">
        <v>13</v>
      </c>
      <c r="I69" s="27" t="s">
        <v>14</v>
      </c>
      <c r="J69" s="27" t="s">
        <v>15</v>
      </c>
      <c r="K69" s="27" t="s">
        <v>16</v>
      </c>
      <c r="L69" s="27" t="s">
        <v>17</v>
      </c>
      <c r="M69" s="27" t="s">
        <v>18</v>
      </c>
    </row>
    <row r="70" spans="8:13" x14ac:dyDescent="0.35">
      <c r="H70" s="26">
        <v>1</v>
      </c>
      <c r="I70" s="24" t="s">
        <v>145</v>
      </c>
      <c r="J70" s="24" t="s">
        <v>144</v>
      </c>
      <c r="K70" s="25" t="s">
        <v>23</v>
      </c>
      <c r="L70" s="24">
        <v>12</v>
      </c>
      <c r="M70" s="23">
        <v>480</v>
      </c>
    </row>
    <row r="71" spans="8:13" x14ac:dyDescent="0.35">
      <c r="H71" s="13">
        <v>2</v>
      </c>
      <c r="I71" s="13" t="s">
        <v>145</v>
      </c>
      <c r="J71" s="13" t="s">
        <v>144</v>
      </c>
      <c r="K71" s="13" t="s">
        <v>143</v>
      </c>
      <c r="L71" s="13">
        <v>19</v>
      </c>
      <c r="M71" s="13">
        <v>757</v>
      </c>
    </row>
    <row r="72" spans="8:13" x14ac:dyDescent="0.35">
      <c r="H72" s="13"/>
      <c r="I72" s="13"/>
      <c r="J72" s="13"/>
      <c r="K72" s="13"/>
      <c r="L72" s="45">
        <v>31</v>
      </c>
      <c r="M72" s="13">
        <v>1237</v>
      </c>
    </row>
    <row r="77" spans="8:13" x14ac:dyDescent="0.35">
      <c r="H77" s="28" t="s">
        <v>13</v>
      </c>
      <c r="I77" s="27" t="s">
        <v>14</v>
      </c>
      <c r="J77" s="27" t="s">
        <v>15</v>
      </c>
      <c r="K77" s="27" t="s">
        <v>16</v>
      </c>
      <c r="L77" s="27" t="s">
        <v>17</v>
      </c>
      <c r="M77" s="27" t="s">
        <v>18</v>
      </c>
    </row>
    <row r="78" spans="8:13" x14ac:dyDescent="0.35">
      <c r="H78" s="26">
        <v>1</v>
      </c>
      <c r="I78" s="24" t="s">
        <v>142</v>
      </c>
      <c r="J78" s="24" t="s">
        <v>141</v>
      </c>
      <c r="K78" s="48" t="s">
        <v>25</v>
      </c>
      <c r="L78" s="24">
        <v>16</v>
      </c>
      <c r="M78" s="23">
        <v>404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topLeftCell="A4" workbookViewId="0">
      <selection activeCell="I37" sqref="I37"/>
    </sheetView>
  </sheetViews>
  <sheetFormatPr defaultColWidth="8.90625" defaultRowHeight="14.5" x14ac:dyDescent="0.35"/>
  <cols>
    <col min="1" max="1" width="24.08984375" customWidth="1"/>
    <col min="2" max="2" width="18.54296875" customWidth="1"/>
    <col min="4" max="4" width="13.90625" customWidth="1"/>
    <col min="5" max="5" width="13.54296875" customWidth="1"/>
    <col min="6" max="6" width="13.90625" customWidth="1"/>
    <col min="9" max="9" width="22" customWidth="1"/>
    <col min="10" max="10" width="22.453125" customWidth="1"/>
  </cols>
  <sheetData>
    <row r="1" spans="1:13" ht="45.5" thickBot="1" x14ac:dyDescent="0.4">
      <c r="A1" s="43" t="s">
        <v>0</v>
      </c>
      <c r="B1" s="43" t="s">
        <v>1</v>
      </c>
      <c r="C1" s="43" t="s">
        <v>2</v>
      </c>
      <c r="D1" s="43" t="s">
        <v>116</v>
      </c>
      <c r="E1" s="43" t="s">
        <v>115</v>
      </c>
      <c r="F1" s="43" t="s">
        <v>114</v>
      </c>
      <c r="H1" s="28" t="s">
        <v>13</v>
      </c>
      <c r="I1" s="27" t="s">
        <v>14</v>
      </c>
      <c r="J1" s="27" t="s">
        <v>15</v>
      </c>
      <c r="K1" s="27" t="s">
        <v>16</v>
      </c>
      <c r="L1" s="27" t="s">
        <v>17</v>
      </c>
      <c r="M1" s="27" t="s">
        <v>18</v>
      </c>
    </row>
    <row r="2" spans="1:13" ht="16" thickBot="1" x14ac:dyDescent="0.4">
      <c r="A2" s="60" t="s">
        <v>3</v>
      </c>
      <c r="B2" s="61"/>
      <c r="C2" s="62"/>
      <c r="D2" s="42">
        <v>690</v>
      </c>
      <c r="E2" s="42">
        <v>1230</v>
      </c>
      <c r="F2" s="42">
        <v>2260</v>
      </c>
      <c r="H2" s="46">
        <v>1</v>
      </c>
      <c r="I2" s="24" t="s">
        <v>180</v>
      </c>
      <c r="J2" s="24" t="s">
        <v>182</v>
      </c>
      <c r="K2" s="25">
        <v>34</v>
      </c>
      <c r="L2" s="24">
        <v>3</v>
      </c>
      <c r="M2" s="23">
        <v>311</v>
      </c>
    </row>
    <row r="3" spans="1:13" ht="16" thickBot="1" x14ac:dyDescent="0.4">
      <c r="A3" s="41" t="s">
        <v>180</v>
      </c>
      <c r="B3" s="40" t="s">
        <v>4</v>
      </c>
      <c r="C3" s="39">
        <v>9</v>
      </c>
      <c r="D3" s="38">
        <f>C3*D2</f>
        <v>6210</v>
      </c>
      <c r="E3" s="38">
        <f>C3*E2</f>
        <v>11070</v>
      </c>
      <c r="F3" s="38">
        <f>C3*F2</f>
        <v>20340</v>
      </c>
      <c r="H3" s="13">
        <v>2</v>
      </c>
      <c r="I3" s="13" t="s">
        <v>180</v>
      </c>
      <c r="J3" s="13" t="s">
        <v>182</v>
      </c>
      <c r="K3" s="13" t="s">
        <v>181</v>
      </c>
      <c r="L3" s="13">
        <v>3</v>
      </c>
      <c r="M3" s="13">
        <v>311</v>
      </c>
    </row>
    <row r="4" spans="1:13" ht="16" thickBot="1" x14ac:dyDescent="0.4">
      <c r="A4" s="36" t="s">
        <v>5</v>
      </c>
      <c r="B4" s="36"/>
      <c r="C4" s="35">
        <f>SUM(C3:C3)</f>
        <v>9</v>
      </c>
      <c r="D4" s="34">
        <f>SUM(D3:D3)</f>
        <v>6210</v>
      </c>
      <c r="E4" s="34">
        <f>SUM(E3:E3)</f>
        <v>11070</v>
      </c>
      <c r="F4" s="34">
        <f>SUM(F3:F3)</f>
        <v>20340</v>
      </c>
      <c r="H4" s="13">
        <v>3</v>
      </c>
      <c r="I4" s="13" t="s">
        <v>180</v>
      </c>
      <c r="J4" s="13" t="s">
        <v>179</v>
      </c>
      <c r="K4" s="13">
        <v>33</v>
      </c>
      <c r="L4" s="13">
        <v>3</v>
      </c>
      <c r="M4" s="13">
        <v>312</v>
      </c>
    </row>
    <row r="5" spans="1:13" x14ac:dyDescent="0.35">
      <c r="H5" s="13"/>
      <c r="I5" s="13"/>
      <c r="J5" s="13"/>
      <c r="K5" s="13"/>
      <c r="L5" s="45">
        <v>9</v>
      </c>
      <c r="M5" s="13">
        <v>934</v>
      </c>
    </row>
    <row r="14" spans="1:13" x14ac:dyDescent="0.35">
      <c r="H14">
        <v>5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6"/>
  <sheetViews>
    <sheetView topLeftCell="A4" workbookViewId="0">
      <selection activeCell="P24" sqref="P24"/>
    </sheetView>
  </sheetViews>
  <sheetFormatPr defaultColWidth="8.90625" defaultRowHeight="14.5" x14ac:dyDescent="0.35"/>
  <cols>
    <col min="1" max="1" width="30.54296875" customWidth="1"/>
    <col min="2" max="2" width="13.08984375" customWidth="1"/>
    <col min="4" max="4" width="13.08984375" customWidth="1"/>
    <col min="5" max="5" width="14.1796875" customWidth="1"/>
    <col min="6" max="6" width="15.81640625" customWidth="1"/>
    <col min="9" max="9" width="22.36328125" customWidth="1"/>
    <col min="10" max="10" width="22.1796875" customWidth="1"/>
  </cols>
  <sheetData>
    <row r="1" spans="1:13" ht="45.5" thickBot="1" x14ac:dyDescent="0.4">
      <c r="A1" s="43" t="s">
        <v>0</v>
      </c>
      <c r="B1" s="43" t="s">
        <v>1</v>
      </c>
      <c r="C1" s="43" t="s">
        <v>2</v>
      </c>
      <c r="D1" s="43" t="s">
        <v>116</v>
      </c>
      <c r="E1" s="43" t="s">
        <v>115</v>
      </c>
      <c r="F1" s="43" t="s">
        <v>114</v>
      </c>
      <c r="H1" s="28" t="s">
        <v>13</v>
      </c>
      <c r="I1" s="27" t="s">
        <v>14</v>
      </c>
      <c r="J1" s="27" t="s">
        <v>15</v>
      </c>
      <c r="K1" s="27" t="s">
        <v>16</v>
      </c>
      <c r="L1" s="27" t="s">
        <v>17</v>
      </c>
      <c r="M1" s="27" t="s">
        <v>18</v>
      </c>
    </row>
    <row r="2" spans="1:13" ht="16" thickBot="1" x14ac:dyDescent="0.4">
      <c r="A2" s="60" t="s">
        <v>3</v>
      </c>
      <c r="B2" s="61"/>
      <c r="C2" s="62"/>
      <c r="D2" s="42">
        <v>690</v>
      </c>
      <c r="E2" s="42">
        <v>1230</v>
      </c>
      <c r="F2" s="42">
        <v>2260</v>
      </c>
      <c r="H2" s="46">
        <v>1</v>
      </c>
      <c r="I2" s="58" t="s">
        <v>207</v>
      </c>
      <c r="J2" s="24" t="s">
        <v>206</v>
      </c>
      <c r="K2" s="25">
        <v>44</v>
      </c>
      <c r="L2" s="24">
        <v>4</v>
      </c>
      <c r="M2" s="23">
        <v>355</v>
      </c>
    </row>
    <row r="3" spans="1:13" ht="16" thickBot="1" x14ac:dyDescent="0.4">
      <c r="A3" s="41" t="s">
        <v>207</v>
      </c>
      <c r="B3" s="40" t="s">
        <v>4</v>
      </c>
      <c r="C3" s="39">
        <v>30</v>
      </c>
      <c r="D3" s="38">
        <f>C3*D2</f>
        <v>20700</v>
      </c>
      <c r="E3" s="38">
        <f>C3*E2</f>
        <v>36900</v>
      </c>
      <c r="F3" s="38">
        <f>C3*F2</f>
        <v>67800</v>
      </c>
      <c r="H3" s="13">
        <v>2</v>
      </c>
      <c r="I3" s="13" t="s">
        <v>207</v>
      </c>
      <c r="J3" s="13" t="s">
        <v>206</v>
      </c>
      <c r="K3" s="13" t="s">
        <v>209</v>
      </c>
      <c r="L3" s="13">
        <v>11</v>
      </c>
      <c r="M3" s="13">
        <v>913</v>
      </c>
    </row>
    <row r="4" spans="1:13" ht="16" thickBot="1" x14ac:dyDescent="0.4">
      <c r="A4" s="41" t="s">
        <v>201</v>
      </c>
      <c r="B4" s="40" t="s">
        <v>4</v>
      </c>
      <c r="C4" s="39">
        <v>16</v>
      </c>
      <c r="D4" s="38">
        <f>C4*D2</f>
        <v>11040</v>
      </c>
      <c r="E4" s="38">
        <f>C4*E2</f>
        <v>19680</v>
      </c>
      <c r="F4" s="38">
        <f>C4*F2</f>
        <v>36160</v>
      </c>
      <c r="H4" s="13">
        <v>3</v>
      </c>
      <c r="I4" s="13" t="s">
        <v>207</v>
      </c>
      <c r="J4" s="13" t="s">
        <v>206</v>
      </c>
      <c r="K4" s="13" t="s">
        <v>208</v>
      </c>
      <c r="L4" s="13">
        <v>5</v>
      </c>
      <c r="M4" s="13">
        <v>415</v>
      </c>
    </row>
    <row r="5" spans="1:13" ht="16" thickBot="1" x14ac:dyDescent="0.4">
      <c r="A5" s="41" t="s">
        <v>198</v>
      </c>
      <c r="B5" s="40" t="s">
        <v>4</v>
      </c>
      <c r="C5" s="39">
        <v>26</v>
      </c>
      <c r="D5" s="38">
        <f>C5*D2</f>
        <v>17940</v>
      </c>
      <c r="E5" s="38">
        <f>C5*E2</f>
        <v>31980</v>
      </c>
      <c r="F5" s="38">
        <f>C5*F2</f>
        <v>58760</v>
      </c>
      <c r="H5" s="13">
        <v>4</v>
      </c>
      <c r="I5" s="13" t="s">
        <v>207</v>
      </c>
      <c r="J5" s="13" t="s">
        <v>206</v>
      </c>
      <c r="K5" s="13" t="s">
        <v>205</v>
      </c>
      <c r="L5" s="13">
        <v>10</v>
      </c>
      <c r="M5" s="13">
        <v>830</v>
      </c>
    </row>
    <row r="6" spans="1:13" ht="16" thickBot="1" x14ac:dyDescent="0.4">
      <c r="A6" s="41" t="s">
        <v>193</v>
      </c>
      <c r="B6" s="40" t="s">
        <v>4</v>
      </c>
      <c r="C6" s="39">
        <v>12</v>
      </c>
      <c r="D6" s="38">
        <f>D2*C6</f>
        <v>8280</v>
      </c>
      <c r="E6" s="38">
        <f>C6*E2</f>
        <v>14760</v>
      </c>
      <c r="F6" s="38">
        <f>F2*C6</f>
        <v>27120</v>
      </c>
      <c r="H6" s="13"/>
      <c r="I6" s="13"/>
      <c r="J6" s="13"/>
      <c r="K6" s="13"/>
      <c r="L6" s="45">
        <v>30</v>
      </c>
      <c r="M6" s="13">
        <v>2513</v>
      </c>
    </row>
    <row r="7" spans="1:13" ht="16" thickBot="1" x14ac:dyDescent="0.4">
      <c r="A7" s="41" t="s">
        <v>191</v>
      </c>
      <c r="B7" s="40" t="s">
        <v>204</v>
      </c>
      <c r="C7" s="39">
        <v>5</v>
      </c>
      <c r="D7" s="38">
        <f>D2*C7</f>
        <v>3450</v>
      </c>
      <c r="E7" s="38">
        <f>E2*C7</f>
        <v>6150</v>
      </c>
      <c r="F7" s="38">
        <f>F2*C7</f>
        <v>11300</v>
      </c>
    </row>
    <row r="8" spans="1:13" ht="16" thickBot="1" x14ac:dyDescent="0.4">
      <c r="A8" s="41" t="s">
        <v>189</v>
      </c>
      <c r="B8" s="40" t="s">
        <v>4</v>
      </c>
      <c r="C8" s="39">
        <v>16</v>
      </c>
      <c r="D8" s="38">
        <f>C8*D2</f>
        <v>11040</v>
      </c>
      <c r="E8" s="38">
        <f>C8*E2</f>
        <v>19680</v>
      </c>
      <c r="F8" s="38">
        <f>C8*F2</f>
        <v>36160</v>
      </c>
    </row>
    <row r="9" spans="1:13" ht="16" thickBot="1" x14ac:dyDescent="0.4">
      <c r="A9" s="41" t="s">
        <v>203</v>
      </c>
      <c r="B9" s="40" t="s">
        <v>4</v>
      </c>
      <c r="C9" s="39">
        <v>18</v>
      </c>
      <c r="D9" s="38">
        <f>C9*D2</f>
        <v>12420</v>
      </c>
      <c r="E9" s="38">
        <f>C9*E2</f>
        <v>22140</v>
      </c>
      <c r="F9" s="38">
        <f>C9*F2</f>
        <v>40680</v>
      </c>
    </row>
    <row r="10" spans="1:13" ht="16" thickBot="1" x14ac:dyDescent="0.4">
      <c r="A10" s="36" t="s">
        <v>5</v>
      </c>
      <c r="B10" s="36"/>
      <c r="C10" s="35">
        <f>SUM(C3:C9)</f>
        <v>123</v>
      </c>
      <c r="D10" s="34">
        <f>SUM(D3:D9)</f>
        <v>84870</v>
      </c>
      <c r="E10" s="34">
        <f>SUM(E3:E9)</f>
        <v>151290</v>
      </c>
      <c r="F10" s="34">
        <f>F2*C10</f>
        <v>277980</v>
      </c>
    </row>
    <row r="11" spans="1:13" x14ac:dyDescent="0.35">
      <c r="H11" s="57" t="s">
        <v>13</v>
      </c>
      <c r="I11" s="57" t="s">
        <v>14</v>
      </c>
      <c r="J11" s="57" t="s">
        <v>15</v>
      </c>
      <c r="K11" s="57" t="s">
        <v>16</v>
      </c>
      <c r="L11" s="57" t="s">
        <v>17</v>
      </c>
      <c r="M11" s="57" t="s">
        <v>18</v>
      </c>
    </row>
    <row r="12" spans="1:13" ht="15" x14ac:dyDescent="0.35">
      <c r="H12" s="56">
        <v>1</v>
      </c>
      <c r="I12" s="55" t="s">
        <v>201</v>
      </c>
      <c r="J12" s="24" t="s">
        <v>200</v>
      </c>
      <c r="K12" s="25" t="s">
        <v>202</v>
      </c>
      <c r="L12" s="24">
        <v>6</v>
      </c>
      <c r="M12" s="23">
        <v>180</v>
      </c>
    </row>
    <row r="13" spans="1:13" x14ac:dyDescent="0.35">
      <c r="H13" s="53">
        <v>2</v>
      </c>
      <c r="I13" s="53" t="s">
        <v>201</v>
      </c>
      <c r="J13" s="53" t="s">
        <v>200</v>
      </c>
      <c r="K13" s="53" t="s">
        <v>32</v>
      </c>
      <c r="L13" s="53">
        <v>4</v>
      </c>
      <c r="M13" s="53">
        <v>126</v>
      </c>
    </row>
    <row r="14" spans="1:13" x14ac:dyDescent="0.35">
      <c r="H14" s="53">
        <v>3</v>
      </c>
      <c r="I14" s="53" t="s">
        <v>201</v>
      </c>
      <c r="J14" s="53" t="s">
        <v>200</v>
      </c>
      <c r="K14" s="53">
        <v>13</v>
      </c>
      <c r="L14" s="53">
        <v>6</v>
      </c>
      <c r="M14" s="53">
        <v>180</v>
      </c>
    </row>
    <row r="15" spans="1:13" x14ac:dyDescent="0.35">
      <c r="H15" s="53"/>
      <c r="I15" s="53"/>
      <c r="J15" s="53"/>
      <c r="K15" s="53"/>
      <c r="L15" s="54">
        <v>16</v>
      </c>
      <c r="M15" s="53">
        <v>486</v>
      </c>
    </row>
    <row r="20" spans="8:13" x14ac:dyDescent="0.35">
      <c r="H20" s="37" t="s">
        <v>13</v>
      </c>
      <c r="I20" s="37" t="s">
        <v>14</v>
      </c>
      <c r="J20" s="37" t="s">
        <v>15</v>
      </c>
      <c r="K20" s="37" t="s">
        <v>16</v>
      </c>
      <c r="L20" s="37" t="s">
        <v>17</v>
      </c>
      <c r="M20" s="37" t="s">
        <v>18</v>
      </c>
    </row>
    <row r="21" spans="8:13" x14ac:dyDescent="0.35">
      <c r="H21" s="46">
        <v>1</v>
      </c>
      <c r="I21" s="24" t="s">
        <v>198</v>
      </c>
      <c r="J21" s="24" t="s">
        <v>197</v>
      </c>
      <c r="K21" s="25" t="s">
        <v>199</v>
      </c>
      <c r="L21" s="24">
        <v>11</v>
      </c>
      <c r="M21" s="23">
        <v>385</v>
      </c>
    </row>
    <row r="22" spans="8:13" x14ac:dyDescent="0.35">
      <c r="H22" s="13">
        <v>2</v>
      </c>
      <c r="I22" s="13" t="s">
        <v>198</v>
      </c>
      <c r="J22" s="13" t="s">
        <v>197</v>
      </c>
      <c r="K22" s="13" t="s">
        <v>196</v>
      </c>
      <c r="L22" s="13">
        <v>15</v>
      </c>
      <c r="M22" s="13">
        <v>505</v>
      </c>
    </row>
    <row r="23" spans="8:13" x14ac:dyDescent="0.35">
      <c r="H23" s="13"/>
      <c r="I23" s="13"/>
      <c r="J23" s="13"/>
      <c r="K23" s="13"/>
      <c r="L23" s="45">
        <v>26</v>
      </c>
      <c r="M23" s="13">
        <v>890</v>
      </c>
    </row>
    <row r="28" spans="8:13" x14ac:dyDescent="0.35">
      <c r="H28" s="28" t="s">
        <v>13</v>
      </c>
      <c r="I28" s="27" t="s">
        <v>14</v>
      </c>
      <c r="J28" s="27" t="s">
        <v>15</v>
      </c>
      <c r="K28" s="27" t="s">
        <v>16</v>
      </c>
      <c r="L28" s="27" t="s">
        <v>17</v>
      </c>
      <c r="M28" s="27" t="s">
        <v>18</v>
      </c>
    </row>
    <row r="29" spans="8:13" ht="15.5" x14ac:dyDescent="0.35">
      <c r="H29" s="46">
        <v>1</v>
      </c>
      <c r="I29" s="58" t="s">
        <v>193</v>
      </c>
      <c r="J29" s="24" t="s">
        <v>195</v>
      </c>
      <c r="K29" s="25">
        <v>73</v>
      </c>
      <c r="L29" s="24">
        <v>2</v>
      </c>
      <c r="M29" s="23">
        <v>50</v>
      </c>
    </row>
    <row r="30" spans="8:13" x14ac:dyDescent="0.35">
      <c r="H30" s="13">
        <v>2</v>
      </c>
      <c r="I30" s="13" t="s">
        <v>193</v>
      </c>
      <c r="J30" s="13" t="s">
        <v>195</v>
      </c>
      <c r="K30" s="13">
        <v>75</v>
      </c>
      <c r="L30" s="13">
        <v>2</v>
      </c>
      <c r="M30" s="13">
        <v>50</v>
      </c>
    </row>
    <row r="31" spans="8:13" x14ac:dyDescent="0.35">
      <c r="H31" s="13">
        <v>3</v>
      </c>
      <c r="I31" s="13" t="s">
        <v>193</v>
      </c>
      <c r="J31" s="13" t="s">
        <v>194</v>
      </c>
      <c r="K31" s="13">
        <v>12</v>
      </c>
      <c r="L31" s="13">
        <v>2</v>
      </c>
      <c r="M31" s="13">
        <v>50</v>
      </c>
    </row>
    <row r="32" spans="8:13" x14ac:dyDescent="0.35">
      <c r="H32" s="13">
        <v>4</v>
      </c>
      <c r="I32" s="13" t="s">
        <v>193</v>
      </c>
      <c r="J32" s="13" t="s">
        <v>188</v>
      </c>
      <c r="K32" s="13" t="s">
        <v>192</v>
      </c>
      <c r="L32" s="13">
        <v>6</v>
      </c>
      <c r="M32" s="13">
        <v>154</v>
      </c>
    </row>
    <row r="33" spans="8:13" x14ac:dyDescent="0.35">
      <c r="H33" s="13"/>
      <c r="I33" s="13"/>
      <c r="J33" s="13"/>
      <c r="K33" s="13"/>
      <c r="L33" s="45">
        <v>12</v>
      </c>
      <c r="M33" s="13">
        <v>304</v>
      </c>
    </row>
    <row r="38" spans="8:13" x14ac:dyDescent="0.35">
      <c r="H38" s="28" t="s">
        <v>13</v>
      </c>
      <c r="I38" s="27" t="s">
        <v>14</v>
      </c>
      <c r="J38" s="27" t="s">
        <v>15</v>
      </c>
      <c r="K38" s="27" t="s">
        <v>16</v>
      </c>
      <c r="L38" s="27" t="s">
        <v>17</v>
      </c>
      <c r="M38" s="27" t="s">
        <v>18</v>
      </c>
    </row>
    <row r="39" spans="8:13" x14ac:dyDescent="0.35">
      <c r="H39" s="26">
        <v>1</v>
      </c>
      <c r="I39" s="24" t="s">
        <v>191</v>
      </c>
      <c r="J39" s="24" t="s">
        <v>190</v>
      </c>
      <c r="K39" s="25" t="s">
        <v>32</v>
      </c>
      <c r="L39" s="24">
        <v>5</v>
      </c>
      <c r="M39" s="23">
        <v>187</v>
      </c>
    </row>
    <row r="44" spans="8:13" x14ac:dyDescent="0.35">
      <c r="H44" s="37" t="s">
        <v>13</v>
      </c>
      <c r="I44" s="37" t="s">
        <v>14</v>
      </c>
      <c r="J44" s="37" t="s">
        <v>15</v>
      </c>
      <c r="K44" s="37" t="s">
        <v>16</v>
      </c>
      <c r="L44" s="37" t="s">
        <v>17</v>
      </c>
      <c r="M44" s="37" t="s">
        <v>18</v>
      </c>
    </row>
    <row r="45" spans="8:13" x14ac:dyDescent="0.35">
      <c r="H45" s="46">
        <v>1</v>
      </c>
      <c r="I45" s="24" t="s">
        <v>189</v>
      </c>
      <c r="J45" s="24" t="s">
        <v>188</v>
      </c>
      <c r="K45" s="25">
        <v>88</v>
      </c>
      <c r="L45" s="24">
        <v>10</v>
      </c>
      <c r="M45" s="23">
        <v>405</v>
      </c>
    </row>
    <row r="46" spans="8:13" x14ac:dyDescent="0.35">
      <c r="H46" s="13">
        <v>2</v>
      </c>
      <c r="I46" s="13" t="s">
        <v>189</v>
      </c>
      <c r="J46" s="13" t="s">
        <v>188</v>
      </c>
      <c r="K46" s="13">
        <v>90</v>
      </c>
      <c r="L46" s="13">
        <v>6</v>
      </c>
      <c r="M46" s="13">
        <v>244</v>
      </c>
    </row>
    <row r="47" spans="8:13" x14ac:dyDescent="0.35">
      <c r="H47" s="13"/>
      <c r="I47" s="13"/>
      <c r="J47" s="13"/>
      <c r="K47" s="13"/>
      <c r="L47" s="45">
        <v>16</v>
      </c>
      <c r="M47" s="13">
        <v>649</v>
      </c>
    </row>
    <row r="52" spans="8:13" x14ac:dyDescent="0.35">
      <c r="H52" s="57" t="s">
        <v>13</v>
      </c>
      <c r="I52" s="57" t="s">
        <v>14</v>
      </c>
      <c r="J52" s="57" t="s">
        <v>15</v>
      </c>
      <c r="K52" s="57" t="s">
        <v>16</v>
      </c>
      <c r="L52" s="57" t="s">
        <v>17</v>
      </c>
      <c r="M52" s="57" t="s">
        <v>18</v>
      </c>
    </row>
    <row r="53" spans="8:13" ht="15" x14ac:dyDescent="0.35">
      <c r="H53" s="56">
        <v>1</v>
      </c>
      <c r="I53" s="55" t="s">
        <v>185</v>
      </c>
      <c r="J53" s="24" t="s">
        <v>184</v>
      </c>
      <c r="K53" s="25" t="s">
        <v>187</v>
      </c>
      <c r="L53" s="24">
        <v>6</v>
      </c>
      <c r="M53" s="23">
        <v>324</v>
      </c>
    </row>
    <row r="54" spans="8:13" x14ac:dyDescent="0.35">
      <c r="H54" s="53">
        <v>2</v>
      </c>
      <c r="I54" s="53" t="s">
        <v>185</v>
      </c>
      <c r="J54" s="53" t="s">
        <v>184</v>
      </c>
      <c r="K54" s="53" t="s">
        <v>186</v>
      </c>
      <c r="L54" s="53">
        <v>9</v>
      </c>
      <c r="M54" s="53">
        <v>502</v>
      </c>
    </row>
    <row r="55" spans="8:13" x14ac:dyDescent="0.35">
      <c r="H55" s="53">
        <v>3</v>
      </c>
      <c r="I55" s="53" t="s">
        <v>185</v>
      </c>
      <c r="J55" s="53" t="s">
        <v>184</v>
      </c>
      <c r="K55" s="53" t="s">
        <v>183</v>
      </c>
      <c r="L55" s="53">
        <v>3</v>
      </c>
      <c r="M55" s="53">
        <v>162</v>
      </c>
    </row>
    <row r="56" spans="8:13" x14ac:dyDescent="0.35">
      <c r="H56" s="53"/>
      <c r="I56" s="53"/>
      <c r="J56" s="53"/>
      <c r="K56" s="53"/>
      <c r="L56" s="54">
        <v>18</v>
      </c>
      <c r="M56" s="53">
        <v>988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zoomScale="85" zoomScaleNormal="85" workbookViewId="0">
      <selection activeCell="J78" sqref="J78"/>
    </sheetView>
  </sheetViews>
  <sheetFormatPr defaultRowHeight="14.5" x14ac:dyDescent="0.35"/>
  <cols>
    <col min="1" max="1" width="25.90625" customWidth="1"/>
    <col min="2" max="2" width="17.453125" customWidth="1"/>
    <col min="4" max="4" width="19" customWidth="1"/>
    <col min="5" max="5" width="19.08984375" customWidth="1"/>
    <col min="6" max="6" width="18.54296875" customWidth="1"/>
    <col min="9" max="9" width="27.90625" customWidth="1"/>
    <col min="10" max="10" width="25.36328125" customWidth="1"/>
    <col min="11" max="11" width="18.6328125" customWidth="1"/>
    <col min="12" max="12" width="14.54296875" customWidth="1"/>
    <col min="13" max="13" width="21.36328125" customWidth="1"/>
  </cols>
  <sheetData>
    <row r="1" spans="1:13" ht="45.5" thickBot="1" x14ac:dyDescent="0.4">
      <c r="A1" s="8" t="s">
        <v>0</v>
      </c>
      <c r="B1" s="8" t="s">
        <v>1</v>
      </c>
      <c r="C1" s="8" t="s">
        <v>2</v>
      </c>
      <c r="D1" s="8" t="s">
        <v>11</v>
      </c>
      <c r="E1" s="8" t="s">
        <v>10</v>
      </c>
      <c r="F1" s="8" t="s">
        <v>12</v>
      </c>
      <c r="H1" s="18" t="s">
        <v>13</v>
      </c>
      <c r="I1" s="22" t="s">
        <v>14</v>
      </c>
      <c r="J1" s="22" t="s">
        <v>15</v>
      </c>
      <c r="K1" s="22" t="s">
        <v>16</v>
      </c>
      <c r="L1" s="18" t="s">
        <v>17</v>
      </c>
      <c r="M1" s="18" t="s">
        <v>18</v>
      </c>
    </row>
    <row r="2" spans="1:13" ht="16" thickBot="1" x14ac:dyDescent="0.4">
      <c r="A2" s="63" t="s">
        <v>3</v>
      </c>
      <c r="B2" s="64"/>
      <c r="C2" s="65"/>
      <c r="D2" s="7">
        <v>1230</v>
      </c>
      <c r="E2" s="7">
        <v>690</v>
      </c>
      <c r="F2" s="7">
        <v>2260</v>
      </c>
      <c r="H2" s="19">
        <v>1</v>
      </c>
      <c r="I2" s="15" t="s">
        <v>6</v>
      </c>
      <c r="J2" s="13" t="s">
        <v>19</v>
      </c>
      <c r="K2" s="13" t="s">
        <v>20</v>
      </c>
      <c r="L2" s="17">
        <v>1</v>
      </c>
      <c r="M2" s="16"/>
    </row>
    <row r="3" spans="1:13" ht="16" thickBot="1" x14ac:dyDescent="0.4">
      <c r="A3" s="5" t="s">
        <v>6</v>
      </c>
      <c r="B3" s="9" t="s">
        <v>4</v>
      </c>
      <c r="C3" s="6">
        <v>32</v>
      </c>
      <c r="D3" s="3">
        <f>D2*C3</f>
        <v>39360</v>
      </c>
      <c r="E3" s="3">
        <f>E2*C3</f>
        <v>22080</v>
      </c>
      <c r="F3" s="3">
        <f>F2*C3</f>
        <v>72320</v>
      </c>
      <c r="H3" s="19">
        <v>2</v>
      </c>
      <c r="I3" s="15" t="s">
        <v>6</v>
      </c>
      <c r="J3" s="13" t="s">
        <v>21</v>
      </c>
      <c r="K3" s="13" t="s">
        <v>22</v>
      </c>
      <c r="L3" s="17">
        <v>7</v>
      </c>
      <c r="M3" s="16"/>
    </row>
    <row r="4" spans="1:13" ht="16" thickBot="1" x14ac:dyDescent="0.4">
      <c r="A4" s="5" t="s">
        <v>7</v>
      </c>
      <c r="B4" s="9" t="s">
        <v>4</v>
      </c>
      <c r="C4" s="6">
        <v>13</v>
      </c>
      <c r="D4" s="3">
        <f>D2*C4</f>
        <v>15990</v>
      </c>
      <c r="E4" s="3">
        <f>E2*C4</f>
        <v>8970</v>
      </c>
      <c r="F4" s="3">
        <f>F2*C4</f>
        <v>29380</v>
      </c>
      <c r="H4" s="19">
        <v>3</v>
      </c>
      <c r="I4" s="15" t="s">
        <v>6</v>
      </c>
      <c r="J4" s="13" t="s">
        <v>21</v>
      </c>
      <c r="K4" s="13" t="s">
        <v>23</v>
      </c>
      <c r="L4" s="14">
        <v>7</v>
      </c>
      <c r="M4" s="16"/>
    </row>
    <row r="5" spans="1:13" ht="16" thickBot="1" x14ac:dyDescent="0.4">
      <c r="A5" s="5" t="s">
        <v>8</v>
      </c>
      <c r="B5" s="9" t="s">
        <v>4</v>
      </c>
      <c r="C5" s="4">
        <v>34</v>
      </c>
      <c r="D5" s="3">
        <f>D2*C5</f>
        <v>41820</v>
      </c>
      <c r="E5" s="3">
        <f>E2*C5</f>
        <v>23460</v>
      </c>
      <c r="F5" s="3">
        <f>F2*C5</f>
        <v>76840</v>
      </c>
      <c r="H5" s="19">
        <v>4</v>
      </c>
      <c r="I5" s="15" t="s">
        <v>6</v>
      </c>
      <c r="J5" s="13" t="s">
        <v>21</v>
      </c>
      <c r="K5" s="13" t="s">
        <v>24</v>
      </c>
      <c r="L5" s="14">
        <v>7</v>
      </c>
      <c r="M5" s="16"/>
    </row>
    <row r="6" spans="1:13" ht="16" thickBot="1" x14ac:dyDescent="0.4">
      <c r="A6" s="5" t="s">
        <v>9</v>
      </c>
      <c r="B6" s="9" t="s">
        <v>4</v>
      </c>
      <c r="C6" s="4">
        <v>21</v>
      </c>
      <c r="D6" s="3">
        <f>D2*C6</f>
        <v>25830</v>
      </c>
      <c r="E6" s="3">
        <f>E2*C6</f>
        <v>14490</v>
      </c>
      <c r="F6" s="3">
        <f>F2*C6</f>
        <v>47460</v>
      </c>
      <c r="H6" s="19">
        <v>5</v>
      </c>
      <c r="I6" s="15" t="s">
        <v>6</v>
      </c>
      <c r="J6" s="13" t="s">
        <v>21</v>
      </c>
      <c r="K6" s="13" t="s">
        <v>25</v>
      </c>
      <c r="L6" s="14">
        <v>3</v>
      </c>
      <c r="M6" s="16"/>
    </row>
    <row r="7" spans="1:13" ht="16" thickBot="1" x14ac:dyDescent="0.4">
      <c r="A7" s="63" t="s">
        <v>5</v>
      </c>
      <c r="B7" s="65"/>
      <c r="C7" s="2">
        <f>SUM(C3:C6)</f>
        <v>100</v>
      </c>
      <c r="D7" s="1">
        <f>D3+D4+D5+D6</f>
        <v>123000</v>
      </c>
      <c r="E7" s="1">
        <f>E3+E4+E5+E6</f>
        <v>69000</v>
      </c>
      <c r="F7" s="1">
        <f>F3+F4+F5+F6</f>
        <v>226000</v>
      </c>
      <c r="H7" s="19">
        <v>6</v>
      </c>
      <c r="I7" s="15" t="s">
        <v>6</v>
      </c>
      <c r="J7" s="13" t="s">
        <v>21</v>
      </c>
      <c r="K7" s="13" t="s">
        <v>26</v>
      </c>
      <c r="L7" s="14">
        <v>7</v>
      </c>
      <c r="M7" s="16"/>
    </row>
    <row r="8" spans="1:13" x14ac:dyDescent="0.35">
      <c r="H8" s="20"/>
      <c r="I8" s="16"/>
      <c r="J8" s="16"/>
      <c r="K8" s="16"/>
      <c r="L8" s="21">
        <f>SUM(L2:L7)</f>
        <v>32</v>
      </c>
      <c r="M8" s="21">
        <v>1457</v>
      </c>
    </row>
    <row r="13" spans="1:13" x14ac:dyDescent="0.35">
      <c r="H13" s="18" t="s">
        <v>13</v>
      </c>
      <c r="I13" s="22" t="s">
        <v>14</v>
      </c>
      <c r="J13" s="22" t="s">
        <v>15</v>
      </c>
      <c r="K13" s="22" t="s">
        <v>16</v>
      </c>
      <c r="L13" s="18" t="s">
        <v>17</v>
      </c>
      <c r="M13" s="18" t="s">
        <v>18</v>
      </c>
    </row>
    <row r="14" spans="1:13" x14ac:dyDescent="0.35">
      <c r="H14" s="19">
        <v>1</v>
      </c>
      <c r="I14" s="15" t="s">
        <v>7</v>
      </c>
      <c r="J14" s="13" t="s">
        <v>21</v>
      </c>
      <c r="K14" s="13" t="s">
        <v>27</v>
      </c>
      <c r="L14" s="17">
        <v>7</v>
      </c>
      <c r="M14" s="16"/>
    </row>
    <row r="15" spans="1:13" x14ac:dyDescent="0.35">
      <c r="H15" s="19">
        <v>2</v>
      </c>
      <c r="I15" s="15" t="s">
        <v>7</v>
      </c>
      <c r="J15" s="13" t="s">
        <v>21</v>
      </c>
      <c r="K15" s="13" t="s">
        <v>28</v>
      </c>
      <c r="L15" s="17">
        <v>6</v>
      </c>
      <c r="M15" s="16"/>
    </row>
    <row r="16" spans="1:13" x14ac:dyDescent="0.35">
      <c r="H16" s="20"/>
      <c r="I16" s="16"/>
      <c r="J16" s="16"/>
      <c r="K16" s="16"/>
      <c r="L16" s="21">
        <f>SUM(L14:L15)</f>
        <v>13</v>
      </c>
      <c r="M16" s="21">
        <v>556</v>
      </c>
    </row>
    <row r="21" spans="8:13" x14ac:dyDescent="0.35">
      <c r="H21" s="18" t="s">
        <v>13</v>
      </c>
      <c r="I21" s="22" t="s">
        <v>14</v>
      </c>
      <c r="J21" s="22" t="s">
        <v>15</v>
      </c>
      <c r="K21" s="22" t="s">
        <v>16</v>
      </c>
      <c r="L21" s="18" t="s">
        <v>17</v>
      </c>
      <c r="M21" s="18" t="s">
        <v>18</v>
      </c>
    </row>
    <row r="22" spans="8:13" x14ac:dyDescent="0.35">
      <c r="H22" s="19">
        <v>1</v>
      </c>
      <c r="I22" s="15" t="s">
        <v>8</v>
      </c>
      <c r="J22" s="13" t="s">
        <v>21</v>
      </c>
      <c r="K22" s="13" t="s">
        <v>29</v>
      </c>
      <c r="L22" s="17">
        <v>12</v>
      </c>
      <c r="M22" s="16"/>
    </row>
    <row r="23" spans="8:13" x14ac:dyDescent="0.35">
      <c r="H23" s="19">
        <v>2</v>
      </c>
      <c r="I23" s="15" t="s">
        <v>8</v>
      </c>
      <c r="J23" s="13" t="s">
        <v>21</v>
      </c>
      <c r="K23" s="13" t="s">
        <v>30</v>
      </c>
      <c r="L23" s="17">
        <v>8</v>
      </c>
      <c r="M23" s="16"/>
    </row>
    <row r="24" spans="8:13" x14ac:dyDescent="0.35">
      <c r="H24" s="19">
        <v>3</v>
      </c>
      <c r="I24" s="15" t="s">
        <v>8</v>
      </c>
      <c r="J24" s="13" t="s">
        <v>21</v>
      </c>
      <c r="K24" s="13" t="s">
        <v>31</v>
      </c>
      <c r="L24" s="14">
        <v>7</v>
      </c>
      <c r="M24" s="16"/>
    </row>
    <row r="25" spans="8:13" x14ac:dyDescent="0.35">
      <c r="H25" s="19">
        <v>4</v>
      </c>
      <c r="I25" s="15" t="s">
        <v>8</v>
      </c>
      <c r="J25" s="13" t="s">
        <v>21</v>
      </c>
      <c r="K25" s="13" t="s">
        <v>32</v>
      </c>
      <c r="L25" s="14">
        <v>7</v>
      </c>
      <c r="M25" s="16"/>
    </row>
    <row r="26" spans="8:13" x14ac:dyDescent="0.35">
      <c r="H26" s="20"/>
      <c r="I26" s="16"/>
      <c r="J26" s="16"/>
      <c r="K26" s="16"/>
      <c r="L26" s="21">
        <f>SUM(L22:L25)</f>
        <v>34</v>
      </c>
      <c r="M26" s="21">
        <v>1867</v>
      </c>
    </row>
    <row r="31" spans="8:13" x14ac:dyDescent="0.35">
      <c r="H31" s="18" t="s">
        <v>13</v>
      </c>
      <c r="I31" s="22" t="s">
        <v>14</v>
      </c>
      <c r="J31" s="22" t="s">
        <v>15</v>
      </c>
      <c r="K31" s="22" t="s">
        <v>16</v>
      </c>
      <c r="L31" s="18" t="s">
        <v>17</v>
      </c>
      <c r="M31" s="18" t="s">
        <v>18</v>
      </c>
    </row>
    <row r="32" spans="8:13" x14ac:dyDescent="0.35">
      <c r="H32" s="19">
        <v>1</v>
      </c>
      <c r="I32" s="15" t="s">
        <v>9</v>
      </c>
      <c r="J32" s="13" t="s">
        <v>33</v>
      </c>
      <c r="K32" s="13" t="s">
        <v>34</v>
      </c>
      <c r="L32" s="17">
        <v>21</v>
      </c>
      <c r="M32" s="16"/>
    </row>
    <row r="33" spans="8:13" x14ac:dyDescent="0.35">
      <c r="H33" s="20"/>
      <c r="I33" s="16"/>
      <c r="J33" s="16"/>
      <c r="K33" s="16"/>
      <c r="L33" s="21">
        <f>SUM(L32:L32)</f>
        <v>21</v>
      </c>
      <c r="M33" s="21">
        <v>741</v>
      </c>
    </row>
  </sheetData>
  <mergeCells count="2">
    <mergeCell ref="A2:C2"/>
    <mergeCell ref="A7:B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5"/>
  <sheetViews>
    <sheetView topLeftCell="A5" zoomScale="115" zoomScaleNormal="115" workbookViewId="0">
      <selection activeCell="G24" sqref="G24"/>
    </sheetView>
  </sheetViews>
  <sheetFormatPr defaultRowHeight="14.5" x14ac:dyDescent="0.35"/>
  <cols>
    <col min="1" max="1" width="32.90625" customWidth="1"/>
    <col min="2" max="2" width="16.54296875" customWidth="1"/>
    <col min="3" max="3" width="10.6328125" customWidth="1"/>
    <col min="4" max="4" width="23.6328125" customWidth="1"/>
    <col min="5" max="5" width="20.08984375" customWidth="1"/>
    <col min="6" max="6" width="22.453125" customWidth="1"/>
    <col min="7" max="7" width="15.08984375" customWidth="1"/>
    <col min="9" max="9" width="9.08984375" customWidth="1"/>
    <col min="10" max="10" width="30.90625" customWidth="1"/>
    <col min="11" max="11" width="18" customWidth="1"/>
    <col min="13" max="13" width="17.08984375" customWidth="1"/>
    <col min="14" max="14" width="23.08984375" customWidth="1"/>
  </cols>
  <sheetData>
    <row r="1" spans="1:14" ht="54" customHeight="1" thickBot="1" x14ac:dyDescent="0.4">
      <c r="A1" s="8" t="s">
        <v>0</v>
      </c>
      <c r="B1" s="8" t="s">
        <v>1</v>
      </c>
      <c r="C1" s="8" t="s">
        <v>2</v>
      </c>
      <c r="D1" s="8" t="s">
        <v>50</v>
      </c>
      <c r="E1" s="8" t="s">
        <v>48</v>
      </c>
      <c r="F1" s="8" t="s">
        <v>49</v>
      </c>
      <c r="I1" s="18" t="s">
        <v>13</v>
      </c>
      <c r="J1" s="22" t="s">
        <v>14</v>
      </c>
      <c r="K1" s="22" t="s">
        <v>15</v>
      </c>
      <c r="L1" s="22" t="s">
        <v>16</v>
      </c>
      <c r="M1" s="18" t="s">
        <v>17</v>
      </c>
      <c r="N1" s="18" t="s">
        <v>18</v>
      </c>
    </row>
    <row r="2" spans="1:14" ht="27" customHeight="1" thickBot="1" x14ac:dyDescent="0.4">
      <c r="A2" s="63" t="s">
        <v>3</v>
      </c>
      <c r="B2" s="64"/>
      <c r="C2" s="65"/>
      <c r="D2" s="7">
        <v>1230</v>
      </c>
      <c r="E2" s="7">
        <v>690</v>
      </c>
      <c r="F2" s="7">
        <v>2260</v>
      </c>
      <c r="I2" s="19">
        <v>1</v>
      </c>
      <c r="J2" s="15" t="s">
        <v>64</v>
      </c>
      <c r="K2" s="13" t="s">
        <v>210</v>
      </c>
      <c r="L2" s="13" t="s">
        <v>51</v>
      </c>
      <c r="M2" s="17">
        <v>19</v>
      </c>
      <c r="N2" s="16"/>
    </row>
    <row r="3" spans="1:14" ht="18.75" customHeight="1" thickBot="1" x14ac:dyDescent="0.4">
      <c r="A3" s="5" t="s">
        <v>35</v>
      </c>
      <c r="B3" s="9" t="s">
        <v>4</v>
      </c>
      <c r="C3" s="6">
        <v>19</v>
      </c>
      <c r="D3" s="3">
        <f>D2*C3</f>
        <v>23370</v>
      </c>
      <c r="E3" s="3">
        <f>E2*C3</f>
        <v>13110</v>
      </c>
      <c r="F3" s="3">
        <f>F2*C3</f>
        <v>42940</v>
      </c>
      <c r="I3" s="20"/>
      <c r="J3" s="16"/>
      <c r="K3" s="16"/>
      <c r="L3" s="16"/>
      <c r="M3" s="21">
        <f>SUM(M2:M2)</f>
        <v>19</v>
      </c>
      <c r="N3" s="21">
        <v>1070</v>
      </c>
    </row>
    <row r="4" spans="1:14" ht="14.25" customHeight="1" thickBot="1" x14ac:dyDescent="0.4">
      <c r="A4" s="5" t="s">
        <v>36</v>
      </c>
      <c r="B4" s="9" t="s">
        <v>4</v>
      </c>
      <c r="C4" s="6">
        <v>18</v>
      </c>
      <c r="D4" s="3">
        <f>D2*C4</f>
        <v>22140</v>
      </c>
      <c r="E4" s="3">
        <f>E2*C4</f>
        <v>12420</v>
      </c>
      <c r="F4" s="3">
        <f>F2*C4</f>
        <v>40680</v>
      </c>
    </row>
    <row r="5" spans="1:14" ht="14.25" customHeight="1" thickBot="1" x14ac:dyDescent="0.4">
      <c r="A5" s="5" t="s">
        <v>37</v>
      </c>
      <c r="B5" s="9" t="s">
        <v>4</v>
      </c>
      <c r="C5" s="4">
        <v>20</v>
      </c>
      <c r="D5" s="3">
        <f>D2*C5</f>
        <v>24600</v>
      </c>
      <c r="E5" s="3">
        <f>E2*C5</f>
        <v>13800</v>
      </c>
      <c r="F5" s="3">
        <f>F2*C5</f>
        <v>45200</v>
      </c>
    </row>
    <row r="6" spans="1:14" ht="16" thickBot="1" x14ac:dyDescent="0.4">
      <c r="A6" s="5" t="s">
        <v>38</v>
      </c>
      <c r="B6" s="9" t="s">
        <v>4</v>
      </c>
      <c r="C6" s="6">
        <v>16</v>
      </c>
      <c r="D6" s="3">
        <f>D2*C6</f>
        <v>19680</v>
      </c>
      <c r="E6" s="3">
        <f>E2*C6</f>
        <v>11040</v>
      </c>
      <c r="F6" s="3">
        <f>F2*C6</f>
        <v>36160</v>
      </c>
    </row>
    <row r="7" spans="1:14" ht="16" thickBot="1" x14ac:dyDescent="0.4">
      <c r="A7" s="5" t="s">
        <v>39</v>
      </c>
      <c r="B7" s="9" t="s">
        <v>4</v>
      </c>
      <c r="C7" s="6">
        <v>17</v>
      </c>
      <c r="D7" s="3">
        <f>D2*C7</f>
        <v>20910</v>
      </c>
      <c r="E7" s="3">
        <f>E2*C7</f>
        <v>11730</v>
      </c>
      <c r="F7" s="3">
        <f>F2*C7</f>
        <v>38420</v>
      </c>
    </row>
    <row r="8" spans="1:14" ht="16" thickBot="1" x14ac:dyDescent="0.4">
      <c r="A8" s="5" t="s">
        <v>40</v>
      </c>
      <c r="B8" s="9" t="s">
        <v>4</v>
      </c>
      <c r="C8" s="6">
        <v>17</v>
      </c>
      <c r="D8" s="3">
        <f>D2*C8</f>
        <v>20910</v>
      </c>
      <c r="E8" s="3">
        <f>E2*C8</f>
        <v>11730</v>
      </c>
      <c r="F8" s="3">
        <f>F2*C8</f>
        <v>38420</v>
      </c>
    </row>
    <row r="9" spans="1:14" ht="16" thickBot="1" x14ac:dyDescent="0.4">
      <c r="A9" s="5" t="s">
        <v>41</v>
      </c>
      <c r="B9" s="9" t="s">
        <v>4</v>
      </c>
      <c r="C9" s="6">
        <v>6</v>
      </c>
      <c r="D9" s="3">
        <f>D2*C9</f>
        <v>7380</v>
      </c>
      <c r="E9" s="3">
        <f>E2*C9</f>
        <v>4140</v>
      </c>
      <c r="F9" s="3">
        <f>F2*C9</f>
        <v>13560</v>
      </c>
      <c r="I9" s="18" t="s">
        <v>13</v>
      </c>
      <c r="J9" s="22" t="s">
        <v>14</v>
      </c>
      <c r="K9" s="22" t="s">
        <v>15</v>
      </c>
      <c r="L9" s="22" t="s">
        <v>16</v>
      </c>
      <c r="M9" s="18" t="s">
        <v>17</v>
      </c>
      <c r="N9" s="18" t="s">
        <v>18</v>
      </c>
    </row>
    <row r="10" spans="1:14" ht="16" thickBot="1" x14ac:dyDescent="0.4">
      <c r="A10" s="5" t="s">
        <v>42</v>
      </c>
      <c r="B10" s="9" t="s">
        <v>4</v>
      </c>
      <c r="C10" s="6">
        <v>9</v>
      </c>
      <c r="D10" s="3">
        <f>D2*C10</f>
        <v>11070</v>
      </c>
      <c r="E10" s="3">
        <f>E2*C10</f>
        <v>6210</v>
      </c>
      <c r="F10" s="3">
        <f>F2*C10</f>
        <v>20340</v>
      </c>
      <c r="I10" s="19">
        <v>1</v>
      </c>
      <c r="J10" s="15" t="s">
        <v>62</v>
      </c>
      <c r="K10" s="13" t="s">
        <v>52</v>
      </c>
      <c r="L10" s="13">
        <v>52</v>
      </c>
      <c r="M10" s="17">
        <v>10</v>
      </c>
      <c r="N10" s="16"/>
    </row>
    <row r="11" spans="1:14" ht="16" thickBot="1" x14ac:dyDescent="0.4">
      <c r="A11" s="5" t="s">
        <v>43</v>
      </c>
      <c r="B11" s="9" t="s">
        <v>4</v>
      </c>
      <c r="C11" s="6">
        <v>20</v>
      </c>
      <c r="D11" s="3">
        <f>D2*C11</f>
        <v>24600</v>
      </c>
      <c r="E11" s="3">
        <f>E2*C11</f>
        <v>13800</v>
      </c>
      <c r="F11" s="3">
        <f>F2*C11</f>
        <v>45200</v>
      </c>
      <c r="I11" s="19">
        <v>2</v>
      </c>
      <c r="J11" s="15" t="s">
        <v>63</v>
      </c>
      <c r="K11" s="13" t="s">
        <v>52</v>
      </c>
      <c r="L11" s="13">
        <v>54</v>
      </c>
      <c r="M11" s="17">
        <v>8</v>
      </c>
      <c r="N11" s="16"/>
    </row>
    <row r="12" spans="1:14" ht="16" thickBot="1" x14ac:dyDescent="0.4">
      <c r="A12" s="5" t="s">
        <v>44</v>
      </c>
      <c r="B12" s="9" t="s">
        <v>4</v>
      </c>
      <c r="C12" s="6">
        <v>31</v>
      </c>
      <c r="D12" s="3">
        <f>D2*C12</f>
        <v>38130</v>
      </c>
      <c r="E12" s="3">
        <f>E2*C12</f>
        <v>21390</v>
      </c>
      <c r="F12" s="3">
        <f>F2*C12</f>
        <v>70060</v>
      </c>
      <c r="I12" s="20"/>
      <c r="J12" s="16"/>
      <c r="K12" s="16"/>
      <c r="L12" s="16"/>
      <c r="M12" s="21">
        <f>SUM(M10:M11)</f>
        <v>18</v>
      </c>
      <c r="N12" s="21">
        <v>850</v>
      </c>
    </row>
    <row r="13" spans="1:14" ht="16" thickBot="1" x14ac:dyDescent="0.4">
      <c r="A13" s="5" t="s">
        <v>45</v>
      </c>
      <c r="B13" s="9" t="s">
        <v>4</v>
      </c>
      <c r="C13" s="6">
        <v>1</v>
      </c>
      <c r="D13" s="3">
        <f>D2*C13</f>
        <v>1230</v>
      </c>
      <c r="E13" s="3">
        <f>E2*C13</f>
        <v>690</v>
      </c>
      <c r="F13" s="3">
        <f>F2*C13</f>
        <v>2260</v>
      </c>
    </row>
    <row r="14" spans="1:14" ht="16" thickBot="1" x14ac:dyDescent="0.4">
      <c r="A14" s="5" t="s">
        <v>46</v>
      </c>
      <c r="B14" s="9" t="s">
        <v>4</v>
      </c>
      <c r="C14" s="4">
        <v>6</v>
      </c>
      <c r="D14" s="3">
        <f>D2*C14</f>
        <v>7380</v>
      </c>
      <c r="E14" s="3">
        <f>E5*C14</f>
        <v>82800</v>
      </c>
      <c r="F14" s="3">
        <f>F2*C14</f>
        <v>13560</v>
      </c>
    </row>
    <row r="15" spans="1:14" ht="18" customHeight="1" thickBot="1" x14ac:dyDescent="0.4">
      <c r="A15" s="5" t="s">
        <v>47</v>
      </c>
      <c r="B15" s="9" t="s">
        <v>4</v>
      </c>
      <c r="C15" s="4">
        <v>39</v>
      </c>
      <c r="D15" s="3">
        <f>D2*C15</f>
        <v>47970</v>
      </c>
      <c r="E15" s="3">
        <f>E2*C15</f>
        <v>26910</v>
      </c>
      <c r="F15" s="3">
        <f>F2*C15</f>
        <v>88140</v>
      </c>
    </row>
    <row r="16" spans="1:14" ht="18.75" customHeight="1" thickBot="1" x14ac:dyDescent="0.4">
      <c r="A16" s="63" t="s">
        <v>5</v>
      </c>
      <c r="B16" s="65"/>
      <c r="C16" s="2">
        <f>SUM(C3:C15)</f>
        <v>219</v>
      </c>
      <c r="D16" s="1">
        <f>SUM(D3:D15)</f>
        <v>269370</v>
      </c>
      <c r="E16" s="1">
        <f>SUM(E3:E15)</f>
        <v>229770</v>
      </c>
      <c r="F16" s="1">
        <f>SUM(F3:F15)</f>
        <v>494940</v>
      </c>
      <c r="I16" s="18" t="s">
        <v>13</v>
      </c>
      <c r="J16" s="22" t="s">
        <v>14</v>
      </c>
      <c r="K16" s="22" t="s">
        <v>15</v>
      </c>
      <c r="L16" s="22" t="s">
        <v>16</v>
      </c>
      <c r="M16" s="18" t="s">
        <v>17</v>
      </c>
      <c r="N16" s="18" t="s">
        <v>18</v>
      </c>
    </row>
    <row r="17" spans="9:14" x14ac:dyDescent="0.35">
      <c r="I17" s="19">
        <v>1</v>
      </c>
      <c r="J17" s="15" t="s">
        <v>61</v>
      </c>
      <c r="K17" s="13" t="s">
        <v>53</v>
      </c>
      <c r="L17" s="13" t="s">
        <v>54</v>
      </c>
      <c r="M17" s="17">
        <v>10</v>
      </c>
      <c r="N17" s="16"/>
    </row>
    <row r="18" spans="9:14" x14ac:dyDescent="0.35">
      <c r="I18" s="19">
        <v>2</v>
      </c>
      <c r="J18" s="15" t="s">
        <v>61</v>
      </c>
      <c r="K18" s="13" t="s">
        <v>53</v>
      </c>
      <c r="L18" s="13" t="s">
        <v>55</v>
      </c>
      <c r="M18" s="17">
        <v>10</v>
      </c>
      <c r="N18" s="16"/>
    </row>
    <row r="19" spans="9:14" x14ac:dyDescent="0.35">
      <c r="I19" s="20"/>
      <c r="J19" s="16"/>
      <c r="K19" s="16"/>
      <c r="L19" s="16"/>
      <c r="M19" s="21">
        <f>SUM(M17:M18)</f>
        <v>20</v>
      </c>
      <c r="N19" s="21">
        <v>792</v>
      </c>
    </row>
    <row r="23" spans="9:14" x14ac:dyDescent="0.35">
      <c r="I23" s="18" t="s">
        <v>13</v>
      </c>
      <c r="J23" s="22" t="s">
        <v>14</v>
      </c>
      <c r="K23" s="22" t="s">
        <v>15</v>
      </c>
      <c r="L23" s="22" t="s">
        <v>16</v>
      </c>
      <c r="M23" s="18" t="s">
        <v>17</v>
      </c>
      <c r="N23" s="18" t="s">
        <v>18</v>
      </c>
    </row>
    <row r="24" spans="9:14" x14ac:dyDescent="0.35">
      <c r="I24" s="19">
        <v>1</v>
      </c>
      <c r="J24" s="15" t="s">
        <v>60</v>
      </c>
      <c r="K24" s="13" t="s">
        <v>53</v>
      </c>
      <c r="L24" s="13">
        <v>65</v>
      </c>
      <c r="M24" s="17">
        <v>16</v>
      </c>
      <c r="N24" s="16"/>
    </row>
    <row r="25" spans="9:14" x14ac:dyDescent="0.35">
      <c r="I25" s="20"/>
      <c r="J25" s="16"/>
      <c r="K25" s="16"/>
      <c r="L25" s="16"/>
      <c r="M25" s="21">
        <f>SUM(M24:M24)</f>
        <v>16</v>
      </c>
      <c r="N25" s="21">
        <v>868</v>
      </c>
    </row>
    <row r="29" spans="9:14" x14ac:dyDescent="0.35">
      <c r="I29" s="18" t="s">
        <v>13</v>
      </c>
      <c r="J29" s="22" t="s">
        <v>14</v>
      </c>
      <c r="K29" s="22" t="s">
        <v>15</v>
      </c>
      <c r="L29" s="22" t="s">
        <v>16</v>
      </c>
      <c r="M29" s="18" t="s">
        <v>17</v>
      </c>
      <c r="N29" s="18" t="s">
        <v>18</v>
      </c>
    </row>
    <row r="30" spans="9:14" x14ac:dyDescent="0.35">
      <c r="I30" s="19">
        <v>1</v>
      </c>
      <c r="J30" s="15" t="s">
        <v>59</v>
      </c>
      <c r="K30" s="13" t="s">
        <v>53</v>
      </c>
      <c r="L30" s="13">
        <v>61</v>
      </c>
      <c r="M30" s="17">
        <v>17</v>
      </c>
      <c r="N30" s="16"/>
    </row>
    <row r="31" spans="9:14" x14ac:dyDescent="0.35">
      <c r="I31" s="20"/>
      <c r="J31" s="16"/>
      <c r="K31" s="16"/>
      <c r="L31" s="16"/>
      <c r="M31" s="21">
        <f>SUM(M30:M30)</f>
        <v>17</v>
      </c>
      <c r="N31" s="21">
        <v>789</v>
      </c>
    </row>
    <row r="35" spans="9:14" x14ac:dyDescent="0.35">
      <c r="I35" s="18" t="s">
        <v>13</v>
      </c>
      <c r="J35" s="22" t="s">
        <v>14</v>
      </c>
      <c r="K35" s="22" t="s">
        <v>15</v>
      </c>
      <c r="L35" s="22" t="s">
        <v>16</v>
      </c>
      <c r="M35" s="18" t="s">
        <v>17</v>
      </c>
      <c r="N35" s="18" t="s">
        <v>18</v>
      </c>
    </row>
    <row r="36" spans="9:14" x14ac:dyDescent="0.35">
      <c r="I36" s="19">
        <v>1</v>
      </c>
      <c r="J36" s="15" t="s">
        <v>58</v>
      </c>
      <c r="K36" s="13" t="s">
        <v>56</v>
      </c>
      <c r="L36" s="13" t="s">
        <v>57</v>
      </c>
      <c r="M36" s="17">
        <v>17</v>
      </c>
      <c r="N36" s="16"/>
    </row>
    <row r="37" spans="9:14" x14ac:dyDescent="0.35">
      <c r="I37" s="20"/>
      <c r="J37" s="16"/>
      <c r="K37" s="16"/>
      <c r="L37" s="16"/>
      <c r="M37" s="21">
        <f>SUM(M36:M36)</f>
        <v>17</v>
      </c>
      <c r="N37" s="21">
        <v>749</v>
      </c>
    </row>
    <row r="41" spans="9:14" x14ac:dyDescent="0.35">
      <c r="I41" s="18" t="s">
        <v>13</v>
      </c>
      <c r="J41" s="22" t="s">
        <v>14</v>
      </c>
      <c r="K41" s="22" t="s">
        <v>15</v>
      </c>
      <c r="L41" s="22" t="s">
        <v>16</v>
      </c>
      <c r="M41" s="18" t="s">
        <v>17</v>
      </c>
      <c r="N41" s="18" t="s">
        <v>18</v>
      </c>
    </row>
    <row r="42" spans="9:14" x14ac:dyDescent="0.35">
      <c r="I42" s="19">
        <v>1</v>
      </c>
      <c r="J42" s="15" t="s">
        <v>41</v>
      </c>
      <c r="K42" s="13" t="s">
        <v>65</v>
      </c>
      <c r="L42" s="13" t="s">
        <v>66</v>
      </c>
      <c r="M42" s="17">
        <v>6</v>
      </c>
      <c r="N42" s="16"/>
    </row>
    <row r="43" spans="9:14" x14ac:dyDescent="0.35">
      <c r="I43" s="20"/>
      <c r="J43" s="16"/>
      <c r="K43" s="16"/>
      <c r="L43" s="16"/>
      <c r="M43" s="21">
        <f>SUM(M42:M42)</f>
        <v>6</v>
      </c>
      <c r="N43" s="21">
        <v>365</v>
      </c>
    </row>
    <row r="46" spans="9:14" x14ac:dyDescent="0.35">
      <c r="I46" s="18" t="s">
        <v>13</v>
      </c>
      <c r="J46" s="22" t="s">
        <v>14</v>
      </c>
      <c r="K46" s="22" t="s">
        <v>15</v>
      </c>
      <c r="L46" s="22" t="s">
        <v>16</v>
      </c>
      <c r="M46" s="18" t="s">
        <v>17</v>
      </c>
      <c r="N46" s="18" t="s">
        <v>18</v>
      </c>
    </row>
    <row r="47" spans="9:14" x14ac:dyDescent="0.35">
      <c r="I47" s="19">
        <v>1</v>
      </c>
      <c r="J47" s="15" t="s">
        <v>42</v>
      </c>
      <c r="K47" s="13" t="s">
        <v>67</v>
      </c>
      <c r="L47" s="13" t="s">
        <v>68</v>
      </c>
      <c r="M47" s="17">
        <v>9</v>
      </c>
      <c r="N47" s="16"/>
    </row>
    <row r="48" spans="9:14" x14ac:dyDescent="0.35">
      <c r="I48" s="20"/>
      <c r="J48" s="16"/>
      <c r="K48" s="16"/>
      <c r="L48" s="16"/>
      <c r="M48" s="21">
        <f>SUM(M47:M47)</f>
        <v>9</v>
      </c>
      <c r="N48" s="21">
        <v>281</v>
      </c>
    </row>
    <row r="51" spans="9:14" x14ac:dyDescent="0.35">
      <c r="I51" s="18" t="s">
        <v>13</v>
      </c>
      <c r="J51" s="22" t="s">
        <v>14</v>
      </c>
      <c r="K51" s="22" t="s">
        <v>15</v>
      </c>
      <c r="L51" s="22" t="s">
        <v>16</v>
      </c>
      <c r="M51" s="18" t="s">
        <v>17</v>
      </c>
      <c r="N51" s="18" t="s">
        <v>18</v>
      </c>
    </row>
    <row r="52" spans="9:14" x14ac:dyDescent="0.35">
      <c r="I52" s="19">
        <v>1</v>
      </c>
      <c r="J52" s="15" t="s">
        <v>43</v>
      </c>
      <c r="K52" s="13" t="s">
        <v>69</v>
      </c>
      <c r="L52" s="13" t="s">
        <v>70</v>
      </c>
      <c r="M52" s="17">
        <v>11</v>
      </c>
      <c r="N52" s="16"/>
    </row>
    <row r="53" spans="9:14" x14ac:dyDescent="0.35">
      <c r="I53" s="19">
        <v>2</v>
      </c>
      <c r="J53" s="15" t="s">
        <v>43</v>
      </c>
      <c r="K53" s="13" t="s">
        <v>69</v>
      </c>
      <c r="L53" s="13" t="s">
        <v>71</v>
      </c>
      <c r="M53" s="17">
        <v>9</v>
      </c>
      <c r="N53" s="16"/>
    </row>
    <row r="54" spans="9:14" x14ac:dyDescent="0.35">
      <c r="I54" s="20"/>
      <c r="J54" s="16"/>
      <c r="K54" s="16"/>
      <c r="L54" s="16"/>
      <c r="M54" s="21">
        <f>SUM(M52:M53)</f>
        <v>20</v>
      </c>
      <c r="N54" s="21">
        <v>1518</v>
      </c>
    </row>
    <row r="57" spans="9:14" x14ac:dyDescent="0.35">
      <c r="I57" s="18" t="s">
        <v>13</v>
      </c>
      <c r="J57" s="22" t="s">
        <v>14</v>
      </c>
      <c r="K57" s="22" t="s">
        <v>15</v>
      </c>
      <c r="L57" s="22" t="s">
        <v>16</v>
      </c>
      <c r="M57" s="18" t="s">
        <v>17</v>
      </c>
      <c r="N57" s="18" t="s">
        <v>18</v>
      </c>
    </row>
    <row r="58" spans="9:14" x14ac:dyDescent="0.35">
      <c r="I58" s="19">
        <v>1</v>
      </c>
      <c r="J58" s="15" t="s">
        <v>44</v>
      </c>
      <c r="K58" s="13" t="s">
        <v>72</v>
      </c>
      <c r="L58" s="13" t="s">
        <v>66</v>
      </c>
      <c r="M58" s="17">
        <v>31</v>
      </c>
      <c r="N58" s="16"/>
    </row>
    <row r="59" spans="9:14" x14ac:dyDescent="0.35">
      <c r="I59" s="20"/>
      <c r="J59" s="16"/>
      <c r="K59" s="16"/>
      <c r="L59" s="16"/>
      <c r="M59" s="21">
        <f>SUM(M58:M58)</f>
        <v>31</v>
      </c>
      <c r="N59" s="21">
        <v>1154</v>
      </c>
    </row>
    <row r="62" spans="9:14" x14ac:dyDescent="0.35">
      <c r="I62" s="18" t="s">
        <v>13</v>
      </c>
      <c r="J62" s="22" t="s">
        <v>14</v>
      </c>
      <c r="K62" s="22" t="s">
        <v>15</v>
      </c>
      <c r="L62" s="22" t="s">
        <v>16</v>
      </c>
      <c r="M62" s="18" t="s">
        <v>17</v>
      </c>
      <c r="N62" s="18" t="s">
        <v>18</v>
      </c>
    </row>
    <row r="63" spans="9:14" x14ac:dyDescent="0.35">
      <c r="I63" s="19">
        <v>1</v>
      </c>
      <c r="J63" s="15" t="s">
        <v>45</v>
      </c>
      <c r="K63" s="13" t="s">
        <v>73</v>
      </c>
      <c r="L63" s="13" t="s">
        <v>74</v>
      </c>
      <c r="M63" s="17">
        <v>1</v>
      </c>
      <c r="N63" s="16"/>
    </row>
    <row r="64" spans="9:14" x14ac:dyDescent="0.35">
      <c r="I64" s="20"/>
      <c r="J64" s="16"/>
      <c r="K64" s="16"/>
      <c r="L64" s="16"/>
      <c r="M64" s="21">
        <f>SUM(M63:M63)</f>
        <v>1</v>
      </c>
      <c r="N64" s="21">
        <v>371</v>
      </c>
    </row>
    <row r="67" spans="9:14" x14ac:dyDescent="0.35">
      <c r="I67" s="18" t="s">
        <v>13</v>
      </c>
      <c r="J67" s="22" t="s">
        <v>14</v>
      </c>
      <c r="K67" s="22" t="s">
        <v>15</v>
      </c>
      <c r="L67" s="22" t="s">
        <v>16</v>
      </c>
      <c r="M67" s="18" t="s">
        <v>17</v>
      </c>
      <c r="N67" s="18" t="s">
        <v>18</v>
      </c>
    </row>
    <row r="68" spans="9:14" x14ac:dyDescent="0.35">
      <c r="I68" s="19">
        <v>1</v>
      </c>
      <c r="J68" s="15" t="s">
        <v>46</v>
      </c>
      <c r="K68" s="13" t="s">
        <v>75</v>
      </c>
      <c r="L68" s="13" t="s">
        <v>76</v>
      </c>
      <c r="M68" s="17">
        <v>6</v>
      </c>
      <c r="N68" s="16"/>
    </row>
    <row r="69" spans="9:14" x14ac:dyDescent="0.35">
      <c r="I69" s="20"/>
      <c r="J69" s="16"/>
      <c r="K69" s="16"/>
      <c r="L69" s="16"/>
      <c r="M69" s="21">
        <f>SUM(M68:M68)</f>
        <v>6</v>
      </c>
      <c r="N69" s="21">
        <v>414</v>
      </c>
    </row>
    <row r="72" spans="9:14" x14ac:dyDescent="0.35">
      <c r="I72" s="18" t="s">
        <v>13</v>
      </c>
      <c r="J72" s="22" t="s">
        <v>14</v>
      </c>
      <c r="K72" s="22" t="s">
        <v>15</v>
      </c>
      <c r="L72" s="22" t="s">
        <v>16</v>
      </c>
      <c r="M72" s="18" t="s">
        <v>17</v>
      </c>
      <c r="N72" s="18" t="s">
        <v>18</v>
      </c>
    </row>
    <row r="73" spans="9:14" x14ac:dyDescent="0.35">
      <c r="I73" s="19">
        <v>1</v>
      </c>
      <c r="J73" s="15" t="s">
        <v>47</v>
      </c>
      <c r="K73" s="13" t="s">
        <v>77</v>
      </c>
      <c r="L73" s="13" t="s">
        <v>78</v>
      </c>
      <c r="M73" s="17">
        <v>33</v>
      </c>
      <c r="N73" s="16"/>
    </row>
    <row r="74" spans="9:14" x14ac:dyDescent="0.35">
      <c r="I74" s="19">
        <v>2</v>
      </c>
      <c r="J74" s="15" t="s">
        <v>47</v>
      </c>
      <c r="K74" s="13" t="s">
        <v>77</v>
      </c>
      <c r="L74" s="13" t="s">
        <v>79</v>
      </c>
      <c r="M74" s="17"/>
      <c r="N74" s="16"/>
    </row>
    <row r="75" spans="9:14" x14ac:dyDescent="0.35">
      <c r="I75" s="20"/>
      <c r="J75" s="16"/>
      <c r="K75" s="16"/>
      <c r="L75" s="16"/>
      <c r="M75" s="21">
        <f>SUM(M73:M74)</f>
        <v>33</v>
      </c>
      <c r="N75" s="21">
        <v>1690</v>
      </c>
    </row>
  </sheetData>
  <mergeCells count="2">
    <mergeCell ref="A2:C2"/>
    <mergeCell ref="A16:B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4"/>
  <sheetViews>
    <sheetView zoomScaleNormal="100" workbookViewId="0">
      <selection activeCell="I38" sqref="I38"/>
    </sheetView>
  </sheetViews>
  <sheetFormatPr defaultRowHeight="14.5" x14ac:dyDescent="0.35"/>
  <cols>
    <col min="1" max="1" width="34.08984375" customWidth="1"/>
    <col min="2" max="2" width="22.54296875" customWidth="1"/>
    <col min="3" max="3" width="12.54296875" customWidth="1"/>
    <col min="4" max="4" width="20.36328125" customWidth="1"/>
    <col min="5" max="5" width="29.54296875" customWidth="1"/>
    <col min="6" max="6" width="33.36328125" customWidth="1"/>
    <col min="10" max="10" width="25.90625" customWidth="1"/>
    <col min="11" max="11" width="22" customWidth="1"/>
    <col min="13" max="13" width="13.08984375" customWidth="1"/>
    <col min="14" max="14" width="10.54296875" customWidth="1"/>
  </cols>
  <sheetData>
    <row r="1" spans="1:14" ht="15" thickBot="1" x14ac:dyDescent="0.4"/>
    <row r="2" spans="1:14" ht="30.5" thickBot="1" x14ac:dyDescent="0.4">
      <c r="A2" s="8" t="s">
        <v>0</v>
      </c>
      <c r="B2" s="8" t="s">
        <v>1</v>
      </c>
      <c r="C2" s="8" t="s">
        <v>2</v>
      </c>
      <c r="D2" s="8" t="s">
        <v>81</v>
      </c>
      <c r="E2" s="8" t="s">
        <v>80</v>
      </c>
      <c r="F2" s="8" t="s">
        <v>82</v>
      </c>
      <c r="I2" s="18" t="s">
        <v>13</v>
      </c>
      <c r="J2" s="22" t="s">
        <v>14</v>
      </c>
      <c r="K2" s="22" t="s">
        <v>15</v>
      </c>
      <c r="L2" s="22" t="s">
        <v>16</v>
      </c>
      <c r="M2" s="18" t="s">
        <v>17</v>
      </c>
      <c r="N2" s="18" t="s">
        <v>18</v>
      </c>
    </row>
    <row r="3" spans="1:14" ht="19.5" customHeight="1" thickBot="1" x14ac:dyDescent="0.4">
      <c r="A3" s="59" t="s">
        <v>3</v>
      </c>
      <c r="B3" s="11"/>
      <c r="C3" s="12"/>
      <c r="D3" s="7">
        <v>1230</v>
      </c>
      <c r="E3" s="7">
        <v>690</v>
      </c>
      <c r="F3" s="7">
        <v>2260</v>
      </c>
      <c r="I3" s="19">
        <v>1</v>
      </c>
      <c r="J3" s="15" t="s">
        <v>83</v>
      </c>
      <c r="K3" s="13" t="s">
        <v>85</v>
      </c>
      <c r="L3" s="13" t="s">
        <v>25</v>
      </c>
      <c r="M3" s="17">
        <v>8</v>
      </c>
      <c r="N3" s="16"/>
    </row>
    <row r="4" spans="1:14" ht="14.25" customHeight="1" thickBot="1" x14ac:dyDescent="0.4">
      <c r="A4" s="5" t="s">
        <v>83</v>
      </c>
      <c r="B4" s="9" t="s">
        <v>4</v>
      </c>
      <c r="C4" s="6">
        <v>24</v>
      </c>
      <c r="D4" s="3">
        <f>D3*C4</f>
        <v>29520</v>
      </c>
      <c r="E4" s="3">
        <f>E3*C4</f>
        <v>16560</v>
      </c>
      <c r="F4" s="3">
        <f>F3*C4</f>
        <v>54240</v>
      </c>
      <c r="I4" s="19">
        <v>2</v>
      </c>
      <c r="J4" s="15" t="s">
        <v>83</v>
      </c>
      <c r="K4" s="13" t="s">
        <v>85</v>
      </c>
      <c r="L4" s="13" t="s">
        <v>26</v>
      </c>
      <c r="M4" s="17">
        <v>9</v>
      </c>
      <c r="N4" s="16"/>
    </row>
    <row r="5" spans="1:14" ht="15" customHeight="1" thickBot="1" x14ac:dyDescent="0.4">
      <c r="A5" s="5" t="s">
        <v>88</v>
      </c>
      <c r="B5" s="9" t="s">
        <v>4</v>
      </c>
      <c r="C5" s="6">
        <v>24</v>
      </c>
      <c r="D5" s="3">
        <f>D3*C5</f>
        <v>29520</v>
      </c>
      <c r="E5" s="3">
        <f>E3*C5</f>
        <v>16560</v>
      </c>
      <c r="F5" s="3">
        <f>F3*C5</f>
        <v>54240</v>
      </c>
      <c r="I5" s="19">
        <v>3</v>
      </c>
      <c r="J5" s="15" t="s">
        <v>83</v>
      </c>
      <c r="K5" s="13" t="s">
        <v>85</v>
      </c>
      <c r="L5" s="13" t="s">
        <v>86</v>
      </c>
      <c r="M5" s="14">
        <v>2</v>
      </c>
      <c r="N5" s="16"/>
    </row>
    <row r="6" spans="1:14" ht="15.75" customHeight="1" thickBot="1" x14ac:dyDescent="0.4">
      <c r="A6" s="5" t="s">
        <v>91</v>
      </c>
      <c r="B6" s="9" t="s">
        <v>4</v>
      </c>
      <c r="C6" s="4">
        <v>21</v>
      </c>
      <c r="D6" s="3">
        <f>D3*C6</f>
        <v>25830</v>
      </c>
      <c r="E6" s="3">
        <f>E3*C6</f>
        <v>14490</v>
      </c>
      <c r="F6" s="3">
        <f>F3*C6</f>
        <v>47460</v>
      </c>
      <c r="I6" s="19">
        <v>4</v>
      </c>
      <c r="J6" s="15" t="s">
        <v>83</v>
      </c>
      <c r="K6" s="13" t="s">
        <v>85</v>
      </c>
      <c r="L6" s="13" t="s">
        <v>87</v>
      </c>
      <c r="M6" s="14">
        <v>5</v>
      </c>
      <c r="N6" s="16"/>
    </row>
    <row r="7" spans="1:14" ht="15" customHeight="1" thickBot="1" x14ac:dyDescent="0.4">
      <c r="A7" s="5" t="s">
        <v>84</v>
      </c>
      <c r="B7" s="9" t="s">
        <v>4</v>
      </c>
      <c r="C7" s="6">
        <v>22</v>
      </c>
      <c r="D7" s="3">
        <f>D3*C7</f>
        <v>27060</v>
      </c>
      <c r="E7" s="3">
        <f>E3*C7</f>
        <v>15180</v>
      </c>
      <c r="F7" s="3">
        <f>F3*C7</f>
        <v>49720</v>
      </c>
      <c r="I7" s="20"/>
      <c r="J7" s="16"/>
      <c r="K7" s="16"/>
      <c r="L7" s="16"/>
      <c r="M7" s="21">
        <f>SUM(M3:M6)</f>
        <v>24</v>
      </c>
      <c r="N7" s="21">
        <v>3554</v>
      </c>
    </row>
    <row r="8" spans="1:14" ht="15.75" customHeight="1" thickBot="1" x14ac:dyDescent="0.4">
      <c r="A8" s="10" t="s">
        <v>5</v>
      </c>
      <c r="B8" s="12"/>
      <c r="C8" s="2">
        <f>SUM(C4:C7)</f>
        <v>91</v>
      </c>
      <c r="D8" s="1">
        <f>SUM(D4:D7)</f>
        <v>111930</v>
      </c>
      <c r="E8" s="1">
        <f>SUM(E4:E7)</f>
        <v>62790</v>
      </c>
      <c r="F8" s="1">
        <f>SUM(F4:F7)</f>
        <v>205660</v>
      </c>
    </row>
    <row r="11" spans="1:14" x14ac:dyDescent="0.35">
      <c r="I11" s="18" t="s">
        <v>13</v>
      </c>
      <c r="J11" s="22" t="s">
        <v>14</v>
      </c>
      <c r="K11" s="22" t="s">
        <v>15</v>
      </c>
      <c r="L11" s="22" t="s">
        <v>16</v>
      </c>
      <c r="M11" s="18" t="s">
        <v>17</v>
      </c>
      <c r="N11" s="18" t="s">
        <v>18</v>
      </c>
    </row>
    <row r="12" spans="1:14" x14ac:dyDescent="0.35">
      <c r="I12" s="19">
        <v>1</v>
      </c>
      <c r="J12" s="15" t="s">
        <v>88</v>
      </c>
      <c r="K12" s="13" t="s">
        <v>85</v>
      </c>
      <c r="L12" s="13" t="s">
        <v>89</v>
      </c>
      <c r="M12" s="17">
        <v>2</v>
      </c>
      <c r="N12" s="16"/>
    </row>
    <row r="13" spans="1:14" x14ac:dyDescent="0.35">
      <c r="I13" s="19">
        <v>2</v>
      </c>
      <c r="J13" s="15" t="s">
        <v>88</v>
      </c>
      <c r="K13" s="13" t="s">
        <v>85</v>
      </c>
      <c r="L13" s="13" t="s">
        <v>24</v>
      </c>
      <c r="M13" s="17">
        <v>2</v>
      </c>
      <c r="N13" s="16"/>
    </row>
    <row r="14" spans="1:14" x14ac:dyDescent="0.35">
      <c r="I14" s="19">
        <v>3</v>
      </c>
      <c r="J14" s="15" t="s">
        <v>88</v>
      </c>
      <c r="K14" s="13" t="s">
        <v>85</v>
      </c>
      <c r="L14" s="13" t="s">
        <v>23</v>
      </c>
      <c r="M14" s="14">
        <v>7</v>
      </c>
      <c r="N14" s="16"/>
    </row>
    <row r="15" spans="1:14" x14ac:dyDescent="0.35">
      <c r="I15" s="19">
        <v>4</v>
      </c>
      <c r="J15" s="15" t="s">
        <v>88</v>
      </c>
      <c r="K15" s="13" t="s">
        <v>85</v>
      </c>
      <c r="L15" s="13" t="s">
        <v>90</v>
      </c>
      <c r="M15" s="14">
        <v>6</v>
      </c>
      <c r="N15" s="16"/>
    </row>
    <row r="16" spans="1:14" x14ac:dyDescent="0.35">
      <c r="I16" s="19">
        <v>5</v>
      </c>
      <c r="J16" s="15" t="s">
        <v>88</v>
      </c>
      <c r="K16" s="13" t="s">
        <v>85</v>
      </c>
      <c r="L16" s="13" t="s">
        <v>70</v>
      </c>
      <c r="M16" s="14">
        <v>7</v>
      </c>
      <c r="N16" s="16"/>
    </row>
    <row r="17" spans="9:14" x14ac:dyDescent="0.35">
      <c r="I17" s="20"/>
      <c r="J17" s="16"/>
      <c r="K17" s="16"/>
      <c r="L17" s="16"/>
      <c r="M17" s="21">
        <f>SUM(M12:M16)</f>
        <v>24</v>
      </c>
      <c r="N17" s="21">
        <v>3554</v>
      </c>
    </row>
    <row r="21" spans="9:14" x14ac:dyDescent="0.35">
      <c r="I21" s="18" t="s">
        <v>13</v>
      </c>
      <c r="J21" s="22" t="s">
        <v>14</v>
      </c>
      <c r="K21" s="22" t="s">
        <v>15</v>
      </c>
      <c r="L21" s="22" t="s">
        <v>16</v>
      </c>
      <c r="M21" s="18" t="s">
        <v>17</v>
      </c>
      <c r="N21" s="18" t="s">
        <v>18</v>
      </c>
    </row>
    <row r="22" spans="9:14" x14ac:dyDescent="0.35">
      <c r="I22" s="19">
        <v>1</v>
      </c>
      <c r="J22" s="15" t="s">
        <v>91</v>
      </c>
      <c r="K22" s="13" t="s">
        <v>85</v>
      </c>
      <c r="L22" s="13">
        <v>9</v>
      </c>
      <c r="M22" s="17">
        <v>10</v>
      </c>
      <c r="N22" s="16"/>
    </row>
    <row r="23" spans="9:14" x14ac:dyDescent="0.35">
      <c r="I23" s="19">
        <v>2</v>
      </c>
      <c r="J23" s="15" t="s">
        <v>91</v>
      </c>
      <c r="K23" s="13" t="s">
        <v>85</v>
      </c>
      <c r="L23" s="13">
        <v>11</v>
      </c>
      <c r="M23" s="17">
        <v>11</v>
      </c>
      <c r="N23" s="16"/>
    </row>
    <row r="24" spans="9:14" x14ac:dyDescent="0.35">
      <c r="I24" s="20"/>
      <c r="J24" s="16"/>
      <c r="K24" s="16"/>
      <c r="L24" s="16"/>
      <c r="M24" s="21">
        <f>SUM(M22:M23)</f>
        <v>21</v>
      </c>
      <c r="N24" s="21">
        <v>1423</v>
      </c>
    </row>
    <row r="27" spans="9:14" x14ac:dyDescent="0.35">
      <c r="I27" s="18" t="s">
        <v>13</v>
      </c>
      <c r="J27" s="22" t="s">
        <v>14</v>
      </c>
      <c r="K27" s="22" t="s">
        <v>15</v>
      </c>
      <c r="L27" s="22" t="s">
        <v>16</v>
      </c>
      <c r="M27" s="18" t="s">
        <v>17</v>
      </c>
      <c r="N27" s="18" t="s">
        <v>18</v>
      </c>
    </row>
    <row r="28" spans="9:14" x14ac:dyDescent="0.35">
      <c r="I28" s="19">
        <v>1</v>
      </c>
      <c r="J28" s="15" t="s">
        <v>84</v>
      </c>
      <c r="K28" s="13" t="s">
        <v>92</v>
      </c>
      <c r="L28" s="13" t="s">
        <v>93</v>
      </c>
      <c r="M28" s="17">
        <v>22</v>
      </c>
      <c r="N28" s="16"/>
    </row>
    <row r="29" spans="9:14" x14ac:dyDescent="0.35">
      <c r="I29" s="19">
        <v>2</v>
      </c>
      <c r="J29" s="15"/>
      <c r="K29" s="13"/>
      <c r="L29" s="13"/>
      <c r="M29" s="17"/>
      <c r="N29" s="16"/>
    </row>
    <row r="30" spans="9:14" x14ac:dyDescent="0.35">
      <c r="I30" s="19">
        <v>3</v>
      </c>
      <c r="J30" s="15"/>
      <c r="K30" s="13"/>
      <c r="L30" s="13"/>
      <c r="M30" s="14"/>
      <c r="N30" s="16"/>
    </row>
    <row r="31" spans="9:14" x14ac:dyDescent="0.35">
      <c r="I31" s="19">
        <v>4</v>
      </c>
      <c r="J31" s="15"/>
      <c r="K31" s="13"/>
      <c r="L31" s="13"/>
      <c r="M31" s="14"/>
      <c r="N31" s="16"/>
    </row>
    <row r="32" spans="9:14" x14ac:dyDescent="0.35">
      <c r="I32" s="19">
        <v>5</v>
      </c>
      <c r="J32" s="15"/>
      <c r="K32" s="13"/>
      <c r="L32" s="13"/>
      <c r="M32" s="14"/>
      <c r="N32" s="16"/>
    </row>
    <row r="33" spans="9:14" x14ac:dyDescent="0.35">
      <c r="I33" s="19">
        <v>6</v>
      </c>
      <c r="J33" s="15"/>
      <c r="K33" s="13"/>
      <c r="L33" s="13"/>
      <c r="M33" s="14"/>
      <c r="N33" s="16"/>
    </row>
    <row r="34" spans="9:14" x14ac:dyDescent="0.35">
      <c r="I34" s="20"/>
      <c r="J34" s="16"/>
      <c r="K34" s="16"/>
      <c r="L34" s="16"/>
      <c r="M34" s="21">
        <f>SUM(M28:M33)</f>
        <v>22</v>
      </c>
      <c r="N34" s="21">
        <v>1412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Василеостровский</vt:lpstr>
      <vt:lpstr>Выборгский</vt:lpstr>
      <vt:lpstr>Калининский</vt:lpstr>
      <vt:lpstr>Красногвардейский</vt:lpstr>
      <vt:lpstr>Московский</vt:lpstr>
      <vt:lpstr>Центральный</vt:lpstr>
      <vt:lpstr>Приморский</vt:lpstr>
      <vt:lpstr>Невский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Петр</cp:lastModifiedBy>
  <dcterms:created xsi:type="dcterms:W3CDTF">2025-06-20T14:38:41Z</dcterms:created>
  <dcterms:modified xsi:type="dcterms:W3CDTF">2025-08-21T12:46:15Z</dcterms:modified>
</cp:coreProperties>
</file>